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20" yWindow="-120" windowWidth="24240" windowHeight="13140" firstSheet="3" activeTab="3"/>
  </bookViews>
  <sheets>
    <sheet name="Sheet1" sheetId="3" state="hidden" r:id="rId1"/>
    <sheet name="Sheet2" sheetId="4" state="hidden" r:id="rId2"/>
    <sheet name="CHI TIẾT" sheetId="15" state="hidden" r:id="rId3"/>
    <sheet name="DANH MUC" sheetId="16" r:id="rId4"/>
  </sheets>
  <definedNames>
    <definedName name="_xlnm._FilterDatabase" localSheetId="2" hidden="1">'CHI TIẾT'!$A$9:$E$23</definedName>
    <definedName name="_xlnm.Print_Area" localSheetId="3">'DANH MUC'!$A$1:$E$127</definedName>
    <definedName name="_xlnm.Print_Titles" localSheetId="2">'CHI TIẾT'!$8:$9</definedName>
  </definedNames>
  <calcPr calcId="191029"/>
</workbook>
</file>

<file path=xl/calcChain.xml><?xml version="1.0" encoding="utf-8"?>
<calcChain xmlns="http://schemas.openxmlformats.org/spreadsheetml/2006/main">
  <c r="E100" i="16" l="1"/>
  <c r="E101" i="16"/>
  <c r="E102" i="16"/>
  <c r="E103" i="16"/>
  <c r="E104" i="16"/>
  <c r="E105" i="16"/>
  <c r="E106" i="16"/>
  <c r="E107" i="16"/>
  <c r="E108" i="16"/>
  <c r="E109" i="16"/>
  <c r="E110" i="16"/>
  <c r="E111" i="16"/>
  <c r="E112" i="16"/>
  <c r="E113" i="16"/>
  <c r="E114" i="16"/>
  <c r="E115" i="16"/>
  <c r="E116" i="16"/>
  <c r="E117" i="16"/>
  <c r="E118" i="16"/>
  <c r="E119" i="16"/>
  <c r="E120" i="16"/>
  <c r="E121" i="16"/>
  <c r="E122" i="16"/>
  <c r="E123" i="16"/>
  <c r="E124" i="16"/>
  <c r="E125" i="16"/>
  <c r="E126" i="16"/>
  <c r="E99" i="16"/>
  <c r="E96" i="16"/>
  <c r="E95" i="16"/>
  <c r="E89" i="16"/>
  <c r="E90" i="16"/>
  <c r="E91" i="16"/>
  <c r="E92" i="16"/>
  <c r="E93" i="16"/>
  <c r="E88" i="16"/>
  <c r="E67" i="16"/>
  <c r="E68" i="16"/>
  <c r="E69" i="16"/>
  <c r="E70" i="16"/>
  <c r="E71" i="16"/>
  <c r="E72" i="16"/>
  <c r="E73" i="16"/>
  <c r="E66" i="16"/>
  <c r="E63" i="16"/>
  <c r="E60" i="16"/>
  <c r="E61" i="16"/>
  <c r="E59" i="16"/>
  <c r="E45" i="16"/>
  <c r="E46" i="16"/>
  <c r="E47" i="16"/>
  <c r="E48" i="16"/>
  <c r="E49" i="16"/>
  <c r="E50" i="16"/>
  <c r="E51" i="16"/>
  <c r="E52" i="16"/>
  <c r="E53" i="16"/>
  <c r="E54" i="16"/>
  <c r="E55" i="16"/>
  <c r="E56" i="16"/>
  <c r="E44" i="16"/>
  <c r="E33" i="16"/>
  <c r="E31" i="16"/>
  <c r="E32" i="16"/>
  <c r="E30" i="16"/>
  <c r="E19" i="16"/>
  <c r="E20" i="16"/>
  <c r="E21" i="16"/>
  <c r="E22" i="16"/>
  <c r="E23" i="16"/>
  <c r="E18" i="16"/>
  <c r="E7" i="16"/>
  <c r="E8" i="16"/>
  <c r="E9" i="16"/>
  <c r="E10" i="16"/>
  <c r="E11" i="16"/>
  <c r="E12" i="16"/>
  <c r="E13" i="16"/>
  <c r="E14" i="16"/>
  <c r="E15" i="16"/>
  <c r="E16" i="16"/>
  <c r="E17" i="16"/>
  <c r="E6" i="16"/>
  <c r="G118" i="16"/>
  <c r="F10" i="4"/>
  <c r="G4" i="4" s="1"/>
  <c r="C10" i="4"/>
  <c r="B10" i="4"/>
  <c r="I9" i="4"/>
  <c r="H9" i="4"/>
  <c r="D9" i="4"/>
  <c r="J9" i="4" s="1"/>
  <c r="I8" i="4"/>
  <c r="H8" i="4"/>
  <c r="D8" i="4"/>
  <c r="J8" i="4" s="1"/>
  <c r="I7" i="4"/>
  <c r="H7" i="4"/>
  <c r="D7" i="4"/>
  <c r="J7" i="4" s="1"/>
  <c r="I6" i="4"/>
  <c r="H6" i="4"/>
  <c r="D6" i="4"/>
  <c r="J6" i="4"/>
  <c r="I5" i="4"/>
  <c r="H5" i="4"/>
  <c r="D5" i="4"/>
  <c r="J5" i="4" s="1"/>
  <c r="I4" i="4"/>
  <c r="H4" i="4"/>
  <c r="D4" i="4"/>
  <c r="J4" i="4" s="1"/>
  <c r="E8" i="3"/>
  <c r="D8" i="3"/>
  <c r="C8" i="3"/>
  <c r="G6" i="4" l="1"/>
  <c r="H10" i="4"/>
  <c r="G5" i="4"/>
  <c r="I10" i="4"/>
  <c r="J10" i="4"/>
  <c r="G8" i="4"/>
  <c r="G7" i="4"/>
  <c r="D10" i="4"/>
  <c r="G9" i="4"/>
</calcChain>
</file>

<file path=xl/sharedStrings.xml><?xml version="1.0" encoding="utf-8"?>
<sst xmlns="http://schemas.openxmlformats.org/spreadsheetml/2006/main" count="505" uniqueCount="254">
  <si>
    <t>MARGIN
THƯỜNG</t>
  </si>
  <si>
    <t>MARGIN
KM</t>
  </si>
  <si>
    <t>THỰC PHẨM CÔNG NGHỆ</t>
  </si>
  <si>
    <t>BÁNH KẸO</t>
  </si>
  <si>
    <t>NGÀNH HÀNG</t>
  </si>
  <si>
    <t xml:space="preserve">STT </t>
  </si>
  <si>
    <t xml:space="preserve">NGÀNH HANG </t>
  </si>
  <si>
    <t xml:space="preserve">SỐ LƯỢNG MÃ ONPOST </t>
  </si>
  <si>
    <t xml:space="preserve">MÃ OFF POST </t>
  </si>
  <si>
    <t xml:space="preserve">ĐỒ UỐNG </t>
  </si>
  <si>
    <t xml:space="preserve">HÓA MỸ PHẨM </t>
  </si>
  <si>
    <t>GIA DỤNG</t>
  </si>
  <si>
    <t xml:space="preserve">TƯƠI SỐNG </t>
  </si>
  <si>
    <t>TỔNG</t>
  </si>
  <si>
    <t>MÃ THỰC TẾ GOM CÙNG VỊ, CÙNG MÀU</t>
  </si>
  <si>
    <t>BÁO CÁO LỢI NHUẬN GIÁNG SINH AN LÀNH</t>
  </si>
  <si>
    <t>MARGIN SỬ DỤNG KM</t>
  </si>
  <si>
    <t>Tháng 12 19/12 đến 1/1/2020</t>
  </si>
  <si>
    <t>Tỷ trọng đóng góp</t>
  </si>
  <si>
    <t>Giá trị lợi nhuận thường</t>
  </si>
  <si>
    <t>Giá trị lợi nhuận KM</t>
  </si>
  <si>
    <t>Lợi Nhuận sử dụng làm KM</t>
  </si>
  <si>
    <t>số lượng</t>
  </si>
  <si>
    <t>doanh số</t>
  </si>
  <si>
    <t>Đồ Uống Thuốc Lá</t>
  </si>
  <si>
    <t xml:space="preserve">Hóa mỹ phẩm </t>
  </si>
  <si>
    <t>Thực phẩm công nghệ</t>
  </si>
  <si>
    <t>bánh Kẹo</t>
  </si>
  <si>
    <t>Gia Dụng</t>
  </si>
  <si>
    <t>Tươi Sống</t>
  </si>
  <si>
    <t>CÔNG TY TNHH BÁN LẺ BRG</t>
  </si>
  <si>
    <t>STT</t>
  </si>
  <si>
    <t>Mã sản phẩm</t>
  </si>
  <si>
    <t>ĐVT</t>
  </si>
  <si>
    <t>SỐ        BRG/2021</t>
  </si>
  <si>
    <t xml:space="preserve">Tên hàng </t>
  </si>
  <si>
    <t xml:space="preserve">Gói </t>
  </si>
  <si>
    <t>Phở bò Vifon 65g</t>
  </si>
  <si>
    <t>Phở gà Vifon 65g</t>
  </si>
  <si>
    <t>Mỳ hảo hảo tôm chua cay 75g</t>
  </si>
  <si>
    <t>Nhóm Mỳ Tôm</t>
  </si>
  <si>
    <t>Nhóm Gia vị</t>
  </si>
  <si>
    <t>Nhóm gạo</t>
  </si>
  <si>
    <t>Mì chính Ajinomoto 1kg</t>
  </si>
  <si>
    <t>Giá bán có VAT</t>
  </si>
  <si>
    <t xml:space="preserve">2003001552                    </t>
  </si>
  <si>
    <t>Mắm cá thu vàng 1lít 25oN</t>
  </si>
  <si>
    <t xml:space="preserve">2003001553                    </t>
  </si>
  <si>
    <t>Mắm CCT 1lít 18o NNT</t>
  </si>
  <si>
    <t xml:space="preserve">2003001554                    </t>
  </si>
  <si>
    <t>Mắm cốt cá cơm 1lít 170N</t>
  </si>
  <si>
    <t xml:space="preserve">2003003888                    </t>
  </si>
  <si>
    <t>Dầu Simply 5L</t>
  </si>
  <si>
    <t xml:space="preserve">2003003889                    </t>
  </si>
  <si>
    <t>Dầu Simply 2L</t>
  </si>
  <si>
    <t xml:space="preserve">2003003890                    </t>
  </si>
  <si>
    <t>Dầu đậu nành Simply 1L</t>
  </si>
  <si>
    <t xml:space="preserve">2003029285                    </t>
  </si>
  <si>
    <t>Dầu Meizan 2L (G2)</t>
  </si>
  <si>
    <t xml:space="preserve">2003029987                    </t>
  </si>
  <si>
    <t>Dầu Meizan 1L (G2)</t>
  </si>
  <si>
    <t xml:space="preserve">2003079312                    </t>
  </si>
  <si>
    <t>Miến  Phú Hương sườn heo 58g * 24</t>
  </si>
  <si>
    <t xml:space="preserve">2003079313                    </t>
  </si>
  <si>
    <t>Miến Phú Hương thịt heo nấu măng 57*24</t>
  </si>
  <si>
    <t xml:space="preserve">2003079314                    </t>
  </si>
  <si>
    <t>Miến Phú Hương thịt bằm 58g *24</t>
  </si>
  <si>
    <t xml:space="preserve">2003097152                    </t>
  </si>
  <si>
    <t>Hạt nêm xương hầm&amp; thịt heo 400g</t>
  </si>
  <si>
    <t xml:space="preserve">2003215824                    </t>
  </si>
  <si>
    <t>Mỳ reeva 3 miền tôm chua cay 65gr.</t>
  </si>
  <si>
    <t xml:space="preserve">2003215825                    </t>
  </si>
  <si>
    <t>Mỳ reeva 3 miền tôm hùm 65gr.</t>
  </si>
  <si>
    <t xml:space="preserve">2003215826                    </t>
  </si>
  <si>
    <t>Mỳ reeva 3 miền chay lá đa 65gr.</t>
  </si>
  <si>
    <t xml:space="preserve">2003215827                    </t>
  </si>
  <si>
    <t>Mỳ reeva 3 miền bò sợi phở 65gr</t>
  </si>
  <si>
    <t xml:space="preserve">2003160239                    </t>
  </si>
  <si>
    <t>Bột canh Hải Châu thường 190gr</t>
  </si>
  <si>
    <t xml:space="preserve">2003160240                    </t>
  </si>
  <si>
    <t>Bột canh Iôt Hải Châu 190gr</t>
  </si>
  <si>
    <t xml:space="preserve">2003098931                    </t>
  </si>
  <si>
    <t>Mì sườn heo hầm măng 80g (30)</t>
  </si>
  <si>
    <t xml:space="preserve">2003098932                    </t>
  </si>
  <si>
    <t>Mì gà hầm cung đình 80g (30)</t>
  </si>
  <si>
    <t xml:space="preserve">2003098933                    </t>
  </si>
  <si>
    <t>Mì cua bể rau răm 80g (30)</t>
  </si>
  <si>
    <t xml:space="preserve">2003063892                    </t>
  </si>
  <si>
    <t xml:space="preserve">2003007608                    </t>
  </si>
  <si>
    <t>Mì chính 454g Ajinomoto*40</t>
  </si>
  <si>
    <t xml:space="preserve">2003006238                    </t>
  </si>
  <si>
    <t xml:space="preserve">2003224617                    </t>
  </si>
  <si>
    <t>Dầu NeptuneLight 1L</t>
  </si>
  <si>
    <t xml:space="preserve">2003224618                    </t>
  </si>
  <si>
    <t>Dầu Neptune Light 2L</t>
  </si>
  <si>
    <t xml:space="preserve">2003224619                    </t>
  </si>
  <si>
    <t>Dầu Neptune Light 5L</t>
  </si>
  <si>
    <t xml:space="preserve">2004008792                    </t>
  </si>
  <si>
    <t>Gạo Hải hậu 5KG</t>
  </si>
  <si>
    <t xml:space="preserve">2004027052                    </t>
  </si>
  <si>
    <t>Gạo Thái đỏ 5kg C503</t>
  </si>
  <si>
    <t xml:space="preserve">2004050331                    </t>
  </si>
  <si>
    <t>Gạo nếp 1kg C503</t>
  </si>
  <si>
    <t xml:space="preserve">2004249426                    </t>
  </si>
  <si>
    <t>Gạo hương 9 rồng 5kg</t>
  </si>
  <si>
    <t xml:space="preserve">2004275591                    </t>
  </si>
  <si>
    <t>Gạo Hương thơm Thái Dương 5kg</t>
  </si>
  <si>
    <t xml:space="preserve">2004301276                    </t>
  </si>
  <si>
    <t>Gạo thơm ST25 Ruby Aan 5kg</t>
  </si>
  <si>
    <t xml:space="preserve">2004255859                    </t>
  </si>
  <si>
    <t>Gạo Nàng Mây Đồng Tháp 5kg</t>
  </si>
  <si>
    <t xml:space="preserve">2004255860                    </t>
  </si>
  <si>
    <t>Gạo Đài Thơm Đồng Tháp 5kg</t>
  </si>
  <si>
    <t xml:space="preserve">2004292763                    </t>
  </si>
  <si>
    <t>Gạo thượng hạng ST25 Đồng Tháp 5kg</t>
  </si>
  <si>
    <t xml:space="preserve">2004296968                    </t>
  </si>
  <si>
    <t>Gạo Hapro Đồng Tháp thượng hạng ST25 2kg</t>
  </si>
  <si>
    <t xml:space="preserve">2004296971                    </t>
  </si>
  <si>
    <t>Gạo ST 21 Ruby AAn 5kg</t>
  </si>
  <si>
    <t xml:space="preserve">2004296972                    </t>
  </si>
  <si>
    <t>Gạo ST 24 Ruby AAn 5kg</t>
  </si>
  <si>
    <t>chai</t>
  </si>
  <si>
    <t>can</t>
  </si>
  <si>
    <t>túi</t>
  </si>
  <si>
    <t>DANH SÁCH CÁC MẶT HÀNG THIẾT YẾU</t>
  </si>
  <si>
    <t xml:space="preserve">2003000220                    </t>
  </si>
  <si>
    <t>Thịt bò sốt vang 175g</t>
  </si>
  <si>
    <t xml:space="preserve">2003000221                    </t>
  </si>
  <si>
    <t>Patê gan 90g Hạ Long</t>
  </si>
  <si>
    <t xml:space="preserve">2003000224                    </t>
  </si>
  <si>
    <t>Patê gan đặc biệt 100 Hạ Long</t>
  </si>
  <si>
    <t xml:space="preserve">2003000227                    </t>
  </si>
  <si>
    <t>Cá ngừ ngâm dầu 175 Hạ Long</t>
  </si>
  <si>
    <t xml:space="preserve">2003000229                    </t>
  </si>
  <si>
    <t>Bò xay 170g Hạ Long</t>
  </si>
  <si>
    <t xml:space="preserve">2003000230                    </t>
  </si>
  <si>
    <t>Patê gan 170g Hạ Long</t>
  </si>
  <si>
    <t xml:space="preserve">2003237444                    </t>
  </si>
  <si>
    <t>Heo hầm 150gr</t>
  </si>
  <si>
    <t xml:space="preserve">2003303298                    </t>
  </si>
  <si>
    <t>Heo 2 lát 150g Hạ Long</t>
  </si>
  <si>
    <t xml:space="preserve">2003303299                    </t>
  </si>
  <si>
    <t>Bò 2 lát 150g Hạ Long</t>
  </si>
  <si>
    <t>Nhóm bánh</t>
  </si>
  <si>
    <t xml:space="preserve">2001201776                    </t>
  </si>
  <si>
    <t>Bánh Richy bơ trứng 270g*18</t>
  </si>
  <si>
    <t xml:space="preserve">2001156706                    </t>
  </si>
  <si>
    <t>Bánh Cream O White Milk 54g*48</t>
  </si>
  <si>
    <t xml:space="preserve">2001156707                    </t>
  </si>
  <si>
    <t>Bánh Cream O Choco Vanilla 93g*24</t>
  </si>
  <si>
    <t xml:space="preserve">2001156708                    </t>
  </si>
  <si>
    <t>Bánh Cream O Choco Vanilla 54g*48</t>
  </si>
  <si>
    <t xml:space="preserve">2001156725                    </t>
  </si>
  <si>
    <t>Bánh Cream O strawberry Yoghurt 85g*24</t>
  </si>
  <si>
    <t xml:space="preserve">2001255135                    </t>
  </si>
  <si>
    <t>Bánh quy bơ 9pcs</t>
  </si>
  <si>
    <t xml:space="preserve">2001216725                    </t>
  </si>
  <si>
    <t>Bánh cuộn giòn dd 12 loại NC 180g*30</t>
  </si>
  <si>
    <t xml:space="preserve">2001216726                    </t>
  </si>
  <si>
    <t>Bánh cuộn giòn dd 12 loại NC vị p.mai180</t>
  </si>
  <si>
    <t xml:space="preserve">2001216727                    </t>
  </si>
  <si>
    <t>Bánh dd đậu nành 12 loại NC 180g*12</t>
  </si>
  <si>
    <t xml:space="preserve">2001216728                    </t>
  </si>
  <si>
    <t>Bánh dd 12 loại NC vị trứng 180g*12</t>
  </si>
  <si>
    <t xml:space="preserve">2001282516                    </t>
  </si>
  <si>
    <t>Bánh Mini OREO Originail gói 20.4g x10</t>
  </si>
  <si>
    <t xml:space="preserve">2001282517                    </t>
  </si>
  <si>
    <t>Bánh Mini OREO Chocolate gói 20.4g x10</t>
  </si>
  <si>
    <t xml:space="preserve">2001282535                    </t>
  </si>
  <si>
    <t>Bánh AFC trà xanh 36*100g</t>
  </si>
  <si>
    <t xml:space="preserve">2001282536                    </t>
  </si>
  <si>
    <t>Bánh AFC trà xanh 16*300g</t>
  </si>
  <si>
    <t xml:space="preserve">2001051899                    </t>
  </si>
  <si>
    <t>Bánh AFC 100g lúa mì</t>
  </si>
  <si>
    <t xml:space="preserve">2001051900                    </t>
  </si>
  <si>
    <t>Bánh AFC 200g lúa mì</t>
  </si>
  <si>
    <t xml:space="preserve">2001271499                    </t>
  </si>
  <si>
    <t>Bánh Oreo chocolate 66.5 gr</t>
  </si>
  <si>
    <t xml:space="preserve">2001269965                    </t>
  </si>
  <si>
    <t>Cosy quế dứa 135g</t>
  </si>
  <si>
    <t xml:space="preserve">L  </t>
  </si>
  <si>
    <t xml:space="preserve">2001269966                    </t>
  </si>
  <si>
    <t>Cosy quế dâu 135g</t>
  </si>
  <si>
    <t xml:space="preserve">2001269967                    </t>
  </si>
  <si>
    <t>Cosy quế cam 135g</t>
  </si>
  <si>
    <t xml:space="preserve">2001269968                    </t>
  </si>
  <si>
    <t>Cosy quế socola 135g</t>
  </si>
  <si>
    <t xml:space="preserve">2001291007                    </t>
  </si>
  <si>
    <t>Bánh Cosy Scl yến mạch 48x80g</t>
  </si>
  <si>
    <t xml:space="preserve">2001291008                    </t>
  </si>
  <si>
    <t>Bánh Cosy x2Scl yến mạch 48x80g</t>
  </si>
  <si>
    <t xml:space="preserve">2001291009                    </t>
  </si>
  <si>
    <t>Bánh Cosy Scl yến mạch 24x163.2g</t>
  </si>
  <si>
    <t xml:space="preserve">2001038234                    </t>
  </si>
  <si>
    <t>Bánh Marie 144g*24 KĐ</t>
  </si>
  <si>
    <t xml:space="preserve">2001235539                    </t>
  </si>
  <si>
    <t>Bánh Oreo Chocolate 133g</t>
  </si>
  <si>
    <t xml:space="preserve">2001235540                    </t>
  </si>
  <si>
    <t>Bánh Oreo BBerry Ice cream 133g</t>
  </si>
  <si>
    <t xml:space="preserve">2001301367                    </t>
  </si>
  <si>
    <t>Bánh Cosy Wonderfulls hạt điều và bơ 84g</t>
  </si>
  <si>
    <t xml:space="preserve">2001301368                    </t>
  </si>
  <si>
    <t>Bánh Cosy Wonderfulls hạt điều và bơ 168g</t>
  </si>
  <si>
    <t>hộp</t>
  </si>
  <si>
    <t xml:space="preserve">hộp </t>
  </si>
  <si>
    <t>Giá tham khảo đã bao gồm VAT</t>
  </si>
  <si>
    <t>Giá bán Hapro có VAT</t>
  </si>
  <si>
    <t>Giá bán Vinmart có VAT</t>
  </si>
  <si>
    <t>Không thấy bán</t>
  </si>
  <si>
    <t>Không có sản phẩm cùng loại</t>
  </si>
  <si>
    <t>Giá bán Big C Thăng Long đặt hàng Zalo</t>
  </si>
  <si>
    <t>danh mục không giống</t>
  </si>
  <si>
    <t>5 loại</t>
  </si>
  <si>
    <t>Nhóm lương thực</t>
  </si>
  <si>
    <t>Nhóm rau củ</t>
  </si>
  <si>
    <t>Nhóm đồ hộp</t>
  </si>
  <si>
    <t>Ghi chú</t>
  </si>
  <si>
    <t>Gạo tám xoan Hải Hậu 5 kg</t>
  </si>
  <si>
    <t>Gạo thơm ST24 túi 5 kg</t>
  </si>
  <si>
    <t>Gạo tám thơm Điện Biên 5 kg</t>
  </si>
  <si>
    <t>Gạo tám thơm Thái Lan 5 kg</t>
  </si>
  <si>
    <t>Gạo tám thơm giống ChiangMai 5 kg</t>
  </si>
  <si>
    <t>Gạo Thái Lan đặc biệt Bảo Minh 5 kg</t>
  </si>
  <si>
    <t>400gr</t>
  </si>
  <si>
    <t>Thịt nạc thăn heo Meat Deli 400gr</t>
  </si>
  <si>
    <t>Thịt heo xay loại 1 Meat Deli 400gr</t>
  </si>
  <si>
    <t>Thịt đùi heo Meat Deli 400gr</t>
  </si>
  <si>
    <t>Nạc heo xay 300gr</t>
  </si>
  <si>
    <t>300gr</t>
  </si>
  <si>
    <t>Cải ngọt 500gr</t>
  </si>
  <si>
    <t>500gr</t>
  </si>
  <si>
    <t>Bắp cải 500gr</t>
  </si>
  <si>
    <t>(Kèm theo Văn bản số:         /STC-QLG ngày   tháng 8 năm 2021)</t>
  </si>
  <si>
    <t>Thịt gà công nghiệp làm sẵn</t>
  </si>
  <si>
    <t>1kg</t>
  </si>
  <si>
    <t>Báo cáo giá tt</t>
  </si>
  <si>
    <t>Thịt bò thăn</t>
  </si>
  <si>
    <t>240.000-266.000</t>
  </si>
  <si>
    <t>47.000-52.000</t>
  </si>
  <si>
    <t>100.000-113.000</t>
  </si>
  <si>
    <t>235.000-270.000</t>
  </si>
  <si>
    <t>27.000-32.200</t>
  </si>
  <si>
    <t>35.000-37.000</t>
  </si>
  <si>
    <t>Rau mồng tơi 300gr</t>
  </si>
  <si>
    <t>500 gr</t>
  </si>
  <si>
    <t>Rau muống 500gr</t>
  </si>
  <si>
    <t>300 gr</t>
  </si>
  <si>
    <t>Bí đỏ hồ lô 500gr</t>
  </si>
  <si>
    <t xml:space="preserve">Nhóm thực phẩm </t>
  </si>
  <si>
    <t>Trứng gà đỏ</t>
  </si>
  <si>
    <t>quả</t>
  </si>
  <si>
    <t>10.000 - 11.500</t>
  </si>
  <si>
    <t>Ghi chú: Giá được tham khảo tại một số công ty, siêu thị, trung tâm thương mại lớn như: TCT Thương mại Hà Nội - CTCP (Hapro), Vinmart, Big C, AEOn, Coopmart… trên địa bàn Thành phố</t>
  </si>
  <si>
    <t xml:space="preserve">BIỂU GIÁ BÁN MỘT SỐ MẶT HÀNG THIẾT YẾU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</si>
</sst>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%"/>
    <numFmt numFmtId="167" formatCode="_-* #,##0.00\ _₫_-;\-* #,##0.00\ _₫_-;_-* &quot;-&quot;??\ _₫_-;_-@_-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color theme="1"/>
      <name val="Times New Roman"/>
      <family val="2"/>
    </font>
    <font>
      <sz val="11"/>
      <name val="돋움"/>
      <family val="3"/>
      <charset val="129"/>
    </font>
    <font>
      <b/>
      <sz val="18"/>
      <color theme="1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  <charset val="163"/>
    </font>
    <font>
      <sz val="10"/>
      <name val="Arial CE"/>
    </font>
    <font>
      <sz val="11"/>
      <color theme="1"/>
      <name val="Calibri"/>
      <family val="3"/>
      <charset val="128"/>
      <scheme val="minor"/>
    </font>
    <font>
      <sz val="12"/>
      <name val="新細明體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0"/>
      <name val="Times New Roman"/>
      <family val="1"/>
    </font>
    <font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>
      <alignment vertical="center"/>
    </xf>
    <xf numFmtId="0" fontId="6" fillId="0" borderId="0"/>
    <xf numFmtId="167" fontId="13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5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0" fontId="16" fillId="0" borderId="0"/>
    <xf numFmtId="0" fontId="17" fillId="0" borderId="0">
      <alignment vertical="center"/>
    </xf>
    <xf numFmtId="0" fontId="18" fillId="0" borderId="0"/>
    <xf numFmtId="0" fontId="28" fillId="0" borderId="0" applyNumberFormat="0" applyFill="0" applyBorder="0" applyAlignment="0" applyProtection="0"/>
  </cellStyleXfs>
  <cellXfs count="102">
    <xf numFmtId="0" fontId="0" fillId="0" borderId="0" xfId="0"/>
    <xf numFmtId="0" fontId="3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3" fillId="4" borderId="2" xfId="0" applyFont="1" applyFill="1" applyBorder="1" applyAlignment="1">
      <alignment horizontal="left" vertical="center"/>
    </xf>
    <xf numFmtId="43" fontId="3" fillId="4" borderId="2" xfId="1" applyFont="1" applyFill="1" applyBorder="1" applyAlignment="1">
      <alignment horizontal="left" vertical="center"/>
    </xf>
    <xf numFmtId="1" fontId="2" fillId="0" borderId="5" xfId="0" applyNumberFormat="1" applyFont="1" applyFill="1" applyBorder="1" applyAlignment="1">
      <alignment horizontal="left"/>
    </xf>
    <xf numFmtId="166" fontId="5" fillId="0" borderId="2" xfId="2" applyNumberFormat="1" applyFont="1" applyFill="1" applyBorder="1" applyAlignment="1">
      <alignment horizontal="left" vertical="center"/>
    </xf>
    <xf numFmtId="9" fontId="5" fillId="0" borderId="2" xfId="2" applyNumberFormat="1" applyFont="1" applyFill="1" applyBorder="1" applyAlignment="1">
      <alignment horizontal="left" vertical="center"/>
    </xf>
    <xf numFmtId="165" fontId="2" fillId="0" borderId="0" xfId="1" applyNumberFormat="1" applyFont="1"/>
    <xf numFmtId="9" fontId="2" fillId="0" borderId="2" xfId="2" applyFont="1" applyBorder="1"/>
    <xf numFmtId="165" fontId="2" fillId="0" borderId="2" xfId="1" applyNumberFormat="1" applyFont="1" applyFill="1" applyBorder="1" applyAlignment="1">
      <alignment horizontal="left" vertical="center"/>
    </xf>
    <xf numFmtId="165" fontId="2" fillId="0" borderId="4" xfId="1" applyNumberFormat="1" applyFont="1" applyFill="1" applyBorder="1"/>
    <xf numFmtId="166" fontId="2" fillId="0" borderId="2" xfId="2" applyNumberFormat="1" applyFont="1" applyFill="1" applyBorder="1" applyAlignment="1">
      <alignment horizontal="left" vertical="center"/>
    </xf>
    <xf numFmtId="165" fontId="2" fillId="0" borderId="3" xfId="1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 vertical="center" wrapText="1"/>
    </xf>
    <xf numFmtId="166" fontId="5" fillId="0" borderId="2" xfId="2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wrapText="1"/>
    </xf>
    <xf numFmtId="10" fontId="5" fillId="0" borderId="2" xfId="2" applyNumberFormat="1" applyFont="1" applyFill="1" applyBorder="1" applyAlignment="1">
      <alignment horizontal="left" wrapText="1"/>
    </xf>
    <xf numFmtId="0" fontId="10" fillId="0" borderId="2" xfId="0" applyFont="1" applyBorder="1" applyAlignment="1">
      <alignment horizontal="center" vertical="center"/>
    </xf>
    <xf numFmtId="9" fontId="3" fillId="0" borderId="2" xfId="2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left" vertical="center"/>
    </xf>
    <xf numFmtId="9" fontId="4" fillId="3" borderId="2" xfId="2" applyFont="1" applyFill="1" applyBorder="1" applyAlignment="1">
      <alignment horizontal="center" vertical="center"/>
    </xf>
    <xf numFmtId="166" fontId="4" fillId="0" borderId="2" xfId="2" applyNumberFormat="1" applyFont="1" applyFill="1" applyBorder="1" applyAlignment="1">
      <alignment horizontal="left" vertical="center"/>
    </xf>
    <xf numFmtId="9" fontId="4" fillId="0" borderId="2" xfId="2" applyFont="1" applyFill="1" applyBorder="1" applyAlignment="1">
      <alignment horizontal="left" vertical="center"/>
    </xf>
    <xf numFmtId="166" fontId="4" fillId="0" borderId="2" xfId="2" applyNumberFormat="1" applyFont="1" applyFill="1" applyBorder="1" applyAlignment="1">
      <alignment horizontal="left" vertical="center" wrapText="1"/>
    </xf>
    <xf numFmtId="10" fontId="4" fillId="0" borderId="2" xfId="2" applyNumberFormat="1" applyFont="1" applyFill="1" applyBorder="1" applyAlignment="1">
      <alignment horizontal="left"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14" fillId="5" borderId="0" xfId="0" applyFont="1" applyFill="1" applyAlignment="1"/>
    <xf numFmtId="0" fontId="19" fillId="5" borderId="0" xfId="0" applyFont="1" applyFill="1" applyAlignment="1">
      <alignment horizontal="left"/>
    </xf>
    <xf numFmtId="0" fontId="19" fillId="5" borderId="0" xfId="0" applyFont="1" applyFill="1" applyAlignment="1">
      <alignment horizontal="center"/>
    </xf>
    <xf numFmtId="3" fontId="20" fillId="5" borderId="0" xfId="0" applyNumberFormat="1" applyFont="1" applyFill="1" applyAlignment="1">
      <alignment horizontal="right"/>
    </xf>
    <xf numFmtId="0" fontId="19" fillId="5" borderId="0" xfId="0" applyFont="1" applyFill="1" applyAlignment="1"/>
    <xf numFmtId="0" fontId="21" fillId="5" borderId="0" xfId="0" applyFont="1" applyFill="1" applyAlignment="1">
      <alignment horizontal="left"/>
    </xf>
    <xf numFmtId="0" fontId="21" fillId="5" borderId="0" xfId="0" applyFont="1" applyFill="1" applyAlignment="1"/>
    <xf numFmtId="0" fontId="21" fillId="5" borderId="0" xfId="0" applyFont="1" applyFill="1" applyAlignment="1">
      <alignment horizontal="center"/>
    </xf>
    <xf numFmtId="0" fontId="22" fillId="5" borderId="0" xfId="0" applyFont="1" applyFill="1" applyAlignment="1">
      <alignment horizontal="left"/>
    </xf>
    <xf numFmtId="0" fontId="22" fillId="5" borderId="0" xfId="0" applyFont="1" applyFill="1" applyAlignment="1"/>
    <xf numFmtId="0" fontId="22" fillId="5" borderId="0" xfId="0" applyFont="1" applyFill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/>
    </xf>
    <xf numFmtId="0" fontId="19" fillId="5" borderId="2" xfId="0" quotePrefix="1" applyNumberFormat="1" applyFont="1" applyFill="1" applyBorder="1" applyAlignment="1">
      <alignment horizontal="left" wrapText="1"/>
    </xf>
    <xf numFmtId="0" fontId="19" fillId="5" borderId="2" xfId="0" applyNumberFormat="1" applyFont="1" applyFill="1" applyBorder="1" applyAlignment="1">
      <alignment horizontal="center" wrapText="1"/>
    </xf>
    <xf numFmtId="0" fontId="20" fillId="5" borderId="0" xfId="0" applyFont="1" applyFill="1" applyAlignment="1">
      <alignment horizontal="right"/>
    </xf>
    <xf numFmtId="0" fontId="23" fillId="5" borderId="0" xfId="0" applyFont="1" applyFill="1" applyAlignment="1">
      <alignment horizontal="right"/>
    </xf>
    <xf numFmtId="0" fontId="24" fillId="0" borderId="0" xfId="0" applyFont="1"/>
    <xf numFmtId="0" fontId="21" fillId="5" borderId="2" xfId="0" applyFont="1" applyFill="1" applyBorder="1" applyAlignment="1">
      <alignment vertical="center" wrapText="1"/>
    </xf>
    <xf numFmtId="0" fontId="19" fillId="5" borderId="2" xfId="0" quotePrefix="1" applyNumberFormat="1" applyFont="1" applyFill="1" applyBorder="1" applyAlignment="1">
      <alignment horizontal="center" wrapText="1"/>
    </xf>
    <xf numFmtId="165" fontId="19" fillId="5" borderId="2" xfId="1" quotePrefix="1" applyNumberFormat="1" applyFont="1" applyFill="1" applyBorder="1" applyAlignment="1">
      <alignment wrapText="1"/>
    </xf>
    <xf numFmtId="0" fontId="25" fillId="5" borderId="0" xfId="0" applyFont="1" applyFill="1" applyAlignment="1">
      <alignment horizontal="center"/>
    </xf>
    <xf numFmtId="0" fontId="19" fillId="0" borderId="2" xfId="0" quotePrefix="1" applyNumberFormat="1" applyFont="1" applyFill="1" applyBorder="1" applyAlignment="1">
      <alignment horizontal="center" wrapText="1"/>
    </xf>
    <xf numFmtId="3" fontId="20" fillId="5" borderId="2" xfId="0" applyNumberFormat="1" applyFont="1" applyFill="1" applyBorder="1" applyAlignment="1">
      <alignment vertical="center" wrapText="1"/>
    </xf>
    <xf numFmtId="0" fontId="26" fillId="5" borderId="2" xfId="0" applyNumberFormat="1" applyFont="1" applyFill="1" applyBorder="1"/>
    <xf numFmtId="3" fontId="27" fillId="5" borderId="2" xfId="0" applyNumberFormat="1" applyFont="1" applyFill="1" applyBorder="1"/>
    <xf numFmtId="0" fontId="26" fillId="5" borderId="2" xfId="0" applyNumberFormat="1" applyFont="1" applyFill="1" applyBorder="1" applyAlignment="1">
      <alignment horizontal="center"/>
    </xf>
    <xf numFmtId="165" fontId="28" fillId="5" borderId="2" xfId="28" quotePrefix="1" applyNumberFormat="1" applyFill="1" applyBorder="1" applyAlignment="1">
      <alignment wrapText="1"/>
    </xf>
    <xf numFmtId="0" fontId="29" fillId="0" borderId="5" xfId="0" applyFont="1" applyFill="1" applyBorder="1" applyAlignment="1">
      <alignment horizontal="center" vertical="center" wrapText="1"/>
    </xf>
    <xf numFmtId="165" fontId="19" fillId="2" borderId="2" xfId="1" quotePrefix="1" applyNumberFormat="1" applyFont="1" applyFill="1" applyBorder="1" applyAlignment="1">
      <alignment wrapText="1"/>
    </xf>
    <xf numFmtId="165" fontId="28" fillId="2" borderId="2" xfId="28" quotePrefix="1" applyNumberFormat="1" applyFill="1" applyBorder="1" applyAlignment="1">
      <alignment wrapText="1"/>
    </xf>
    <xf numFmtId="0" fontId="0" fillId="2" borderId="0" xfId="0" applyFill="1"/>
    <xf numFmtId="0" fontId="25" fillId="5" borderId="0" xfId="0" applyFont="1" applyFill="1" applyAlignment="1"/>
    <xf numFmtId="165" fontId="19" fillId="5" borderId="2" xfId="0" applyNumberFormat="1" applyFont="1" applyFill="1" applyBorder="1" applyAlignment="1">
      <alignment horizont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2" xfId="0" quotePrefix="1" applyNumberFormat="1" applyFont="1" applyFill="1" applyBorder="1" applyAlignment="1">
      <alignment horizontal="left" wrapText="1"/>
    </xf>
    <xf numFmtId="0" fontId="19" fillId="0" borderId="2" xfId="0" applyNumberFormat="1" applyFont="1" applyFill="1" applyBorder="1" applyAlignment="1">
      <alignment horizontal="center" wrapText="1"/>
    </xf>
    <xf numFmtId="165" fontId="19" fillId="0" borderId="2" xfId="0" applyNumberFormat="1" applyFont="1" applyFill="1" applyBorder="1" applyAlignment="1">
      <alignment horizontal="center" wrapText="1"/>
    </xf>
    <xf numFmtId="165" fontId="19" fillId="0" borderId="2" xfId="1" quotePrefix="1" applyNumberFormat="1" applyFont="1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2" borderId="2" xfId="0" applyFont="1" applyFill="1" applyBorder="1" applyAlignment="1">
      <alignment horizontal="left" vertical="center" wrapText="1"/>
    </xf>
    <xf numFmtId="9" fontId="11" fillId="2" borderId="2" xfId="2" applyFont="1" applyFill="1" applyBorder="1" applyAlignment="1">
      <alignment horizontal="left" vertical="center" wrapText="1"/>
    </xf>
    <xf numFmtId="9" fontId="12" fillId="2" borderId="2" xfId="2" applyFont="1" applyFill="1" applyBorder="1" applyAlignment="1">
      <alignment horizontal="left" vertical="center" wrapText="1"/>
    </xf>
    <xf numFmtId="9" fontId="11" fillId="2" borderId="1" xfId="2" applyFont="1" applyFill="1" applyBorder="1" applyAlignment="1">
      <alignment horizontal="center" vertical="center" wrapText="1"/>
    </xf>
    <xf numFmtId="9" fontId="11" fillId="2" borderId="5" xfId="2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wrapText="1"/>
    </xf>
    <xf numFmtId="0" fontId="21" fillId="5" borderId="2" xfId="0" applyFont="1" applyFill="1" applyBorder="1" applyAlignment="1">
      <alignment horizontal="center" vertical="center" wrapText="1"/>
    </xf>
    <xf numFmtId="0" fontId="25" fillId="5" borderId="0" xfId="0" applyFont="1" applyFill="1" applyAlignment="1">
      <alignment horizontal="center"/>
    </xf>
    <xf numFmtId="0" fontId="21" fillId="6" borderId="2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wrapText="1"/>
    </xf>
    <xf numFmtId="165" fontId="19" fillId="5" borderId="1" xfId="1" quotePrefix="1" applyNumberFormat="1" applyFont="1" applyFill="1" applyBorder="1" applyAlignment="1">
      <alignment horizontal="center" wrapText="1"/>
    </xf>
    <xf numFmtId="165" fontId="19" fillId="5" borderId="7" xfId="1" quotePrefix="1" applyNumberFormat="1" applyFont="1" applyFill="1" applyBorder="1" applyAlignment="1">
      <alignment horizontal="center" wrapText="1"/>
    </xf>
    <xf numFmtId="165" fontId="19" fillId="5" borderId="5" xfId="1" quotePrefix="1" applyNumberFormat="1" applyFont="1" applyFill="1" applyBorder="1" applyAlignment="1">
      <alignment horizontal="center" wrapText="1"/>
    </xf>
    <xf numFmtId="0" fontId="30" fillId="5" borderId="6" xfId="0" applyFont="1" applyFill="1" applyBorder="1" applyAlignment="1">
      <alignment horizontal="center"/>
    </xf>
    <xf numFmtId="0" fontId="21" fillId="5" borderId="3" xfId="0" applyFont="1" applyFill="1" applyBorder="1" applyAlignment="1">
      <alignment horizontal="left" vertical="center" wrapText="1"/>
    </xf>
    <xf numFmtId="0" fontId="21" fillId="5" borderId="8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0" fillId="5" borderId="0" xfId="0" applyFill="1"/>
  </cellXfs>
  <cellStyles count="29">
    <cellStyle name="Comma" xfId="1" builtinId="3"/>
    <cellStyle name="Comma 10" xfId="7"/>
    <cellStyle name="Comma 2" xfId="18"/>
    <cellStyle name="Comma 3 2" xfId="9"/>
    <cellStyle name="Comma 3 2 2" xfId="11"/>
    <cellStyle name="Comma 3 3" xfId="16"/>
    <cellStyle name="Comma 34" xfId="13"/>
    <cellStyle name="Comma 36" xfId="15"/>
    <cellStyle name="Comma 4" xfId="19"/>
    <cellStyle name="Hyperlink" xfId="28" builtinId="8"/>
    <cellStyle name="Normal" xfId="0" builtinId="0"/>
    <cellStyle name="Normal 10" xfId="12"/>
    <cellStyle name="Normal 11 2" xfId="14"/>
    <cellStyle name="Normal 2" xfId="3"/>
    <cellStyle name="Normal 2 2" xfId="6"/>
    <cellStyle name="Normal 2 2 2" xfId="21"/>
    <cellStyle name="Normal 2 21" xfId="22"/>
    <cellStyle name="Normal 2 3" xfId="20"/>
    <cellStyle name="Normal 2 4" xfId="23"/>
    <cellStyle name="Normal 25" xfId="17"/>
    <cellStyle name="Normal 3 2 2 10" xfId="10"/>
    <cellStyle name="Normal 498" xfId="5"/>
    <cellStyle name="Normal 5" xfId="4"/>
    <cellStyle name="Percent" xfId="2" builtinId="5"/>
    <cellStyle name="Percent 13" xfId="24"/>
    <cellStyle name="Percent 2" xfId="8"/>
    <cellStyle name="Style 1" xfId="25"/>
    <cellStyle name="標準 22 2" xfId="26"/>
    <cellStyle name="標準 6_111025_【積殘】_1025段階_CEC社_111026_31-33th container order 2 2 2 2 3 2" xfId="27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vinmart.com/banh-que-vi-kem-so-co-la-cosy-kinh-do-goi-132g--s10013652" TargetMode="External"/><Relationship Id="rId13" Type="http://schemas.openxmlformats.org/officeDocument/2006/relationships/hyperlink" Target="https://vinmart.com/gao-tam-thom-thai-lanvinmart-good-5kg--s10626286" TargetMode="External"/><Relationship Id="rId18" Type="http://schemas.openxmlformats.org/officeDocument/2006/relationships/hyperlink" Target="https://vinmart.com/meatdeli-thit-dui-heo-s--s10617961" TargetMode="External"/><Relationship Id="rId3" Type="http://schemas.openxmlformats.org/officeDocument/2006/relationships/hyperlink" Target="https://vinmart.com/dau-an-thuong-hang-neptune-light-2l--s10170265" TargetMode="External"/><Relationship Id="rId21" Type="http://schemas.openxmlformats.org/officeDocument/2006/relationships/hyperlink" Target="https://vinmart.com/mong-toi--s10053875" TargetMode="External"/><Relationship Id="rId7" Type="http://schemas.openxmlformats.org/officeDocument/2006/relationships/hyperlink" Target="https://vinmart.com/banh-que-vi-kem-dau-cosy-goi-132g--s10013649" TargetMode="External"/><Relationship Id="rId12" Type="http://schemas.openxmlformats.org/officeDocument/2006/relationships/hyperlink" Target="https://vinmart.com/gao-tam-xoan-hai-hau-vinmart-good-goi-5kg--s10626288" TargetMode="External"/><Relationship Id="rId17" Type="http://schemas.openxmlformats.org/officeDocument/2006/relationships/hyperlink" Target="https://vinmart.com/nac-than-heo-meat-deli--s10617958" TargetMode="External"/><Relationship Id="rId2" Type="http://schemas.openxmlformats.org/officeDocument/2006/relationships/hyperlink" Target="https://vinmart.com/dau-an-thuong-hang-neptune-light-1l--s10170264" TargetMode="External"/><Relationship Id="rId16" Type="http://schemas.openxmlformats.org/officeDocument/2006/relationships/hyperlink" Target="https://vinmart.com/gao-thai-lan-dac-biet-bao-minh-tui-5kg--s10009723" TargetMode="External"/><Relationship Id="rId20" Type="http://schemas.openxmlformats.org/officeDocument/2006/relationships/hyperlink" Target="https://vinmart.com/bap-cai-trang-500g--s10054020" TargetMode="External"/><Relationship Id="rId1" Type="http://schemas.openxmlformats.org/officeDocument/2006/relationships/hyperlink" Target="https://vinmart.com/dau-an-cao-cap-meizan-gold-chai-1l--s10010069" TargetMode="External"/><Relationship Id="rId6" Type="http://schemas.openxmlformats.org/officeDocument/2006/relationships/hyperlink" Target="https://vinmart.com/combo-2-banh-cracker-dinh-duong-afc-vi-lua-mi-hop-200g--s10013618" TargetMode="External"/><Relationship Id="rId11" Type="http://schemas.openxmlformats.org/officeDocument/2006/relationships/hyperlink" Target="https://vinmart.com/gao-thom-dam-da-st24-tui-5kg--s10181094" TargetMode="External"/><Relationship Id="rId5" Type="http://schemas.openxmlformats.org/officeDocument/2006/relationships/hyperlink" Target="https://vinmart.com/searchpves/B%C3%A1nh%20Richy" TargetMode="External"/><Relationship Id="rId15" Type="http://schemas.openxmlformats.org/officeDocument/2006/relationships/hyperlink" Target="https://vinmart.com/gao-tam-thom-dien-bien-vinmart-good-5kg--s10626287" TargetMode="External"/><Relationship Id="rId10" Type="http://schemas.openxmlformats.org/officeDocument/2006/relationships/hyperlink" Target="https://vinmart.com/banh-quy-nhan-kem-so-co-la-oreo-goi-133g--s10014785" TargetMode="External"/><Relationship Id="rId19" Type="http://schemas.openxmlformats.org/officeDocument/2006/relationships/hyperlink" Target="https://vinmart.com/meatdeli-thit-lon-mat-heo-xay-loai-1-s-350g--s10617947" TargetMode="External"/><Relationship Id="rId4" Type="http://schemas.openxmlformats.org/officeDocument/2006/relationships/hyperlink" Target="https://vinmart.com/searchpves/heo%20h%E1%BA%A7m" TargetMode="External"/><Relationship Id="rId9" Type="http://schemas.openxmlformats.org/officeDocument/2006/relationships/hyperlink" Target="https://vinmart.com/banh-quy-marie-cosy-kinh-do-goi-144g--s10013635" TargetMode="External"/><Relationship Id="rId14" Type="http://schemas.openxmlformats.org/officeDocument/2006/relationships/hyperlink" Target="https://vinmart.com/gao-tam-thom-giong-chiangmai-vinmart-good-goi-3kg--s10626290" TargetMode="External"/><Relationship Id="rId22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10" sqref="A10:J20"/>
    </sheetView>
  </sheetViews>
  <sheetFormatPr defaultRowHeight="15"/>
  <cols>
    <col min="1" max="1" width="4.42578125" bestFit="1" customWidth="1"/>
    <col min="2" max="2" width="23.42578125" bestFit="1" customWidth="1"/>
    <col min="3" max="3" width="12.7109375" customWidth="1"/>
    <col min="4" max="4" width="25" bestFit="1" customWidth="1"/>
    <col min="5" max="5" width="9.140625" customWidth="1"/>
  </cols>
  <sheetData>
    <row r="1" spans="1:5" ht="30">
      <c r="A1" s="5" t="s">
        <v>5</v>
      </c>
      <c r="B1" s="5" t="s">
        <v>6</v>
      </c>
      <c r="C1" s="6" t="s">
        <v>7</v>
      </c>
      <c r="D1" s="6" t="s">
        <v>14</v>
      </c>
      <c r="E1" s="6" t="s">
        <v>8</v>
      </c>
    </row>
    <row r="2" spans="1:5">
      <c r="A2" s="5">
        <v>1</v>
      </c>
      <c r="B2" s="5" t="s">
        <v>9</v>
      </c>
      <c r="C2" s="5">
        <v>36</v>
      </c>
      <c r="D2" s="5">
        <v>23</v>
      </c>
      <c r="E2" s="5">
        <v>0</v>
      </c>
    </row>
    <row r="3" spans="1:5">
      <c r="A3" s="5">
        <v>2</v>
      </c>
      <c r="B3" s="5" t="s">
        <v>10</v>
      </c>
      <c r="C3" s="5">
        <v>31</v>
      </c>
      <c r="D3" s="5">
        <v>12</v>
      </c>
      <c r="E3" s="5">
        <v>0</v>
      </c>
    </row>
    <row r="4" spans="1:5">
      <c r="A4" s="5">
        <v>3</v>
      </c>
      <c r="B4" s="5" t="s">
        <v>3</v>
      </c>
      <c r="C4" s="5">
        <v>34</v>
      </c>
      <c r="D4" s="5">
        <v>20</v>
      </c>
      <c r="E4" s="5">
        <v>8</v>
      </c>
    </row>
    <row r="5" spans="1:5">
      <c r="A5" s="5">
        <v>4</v>
      </c>
      <c r="B5" s="5" t="s">
        <v>2</v>
      </c>
      <c r="C5" s="5">
        <v>20</v>
      </c>
      <c r="D5" s="5">
        <v>14</v>
      </c>
      <c r="E5" s="5">
        <v>8</v>
      </c>
    </row>
    <row r="6" spans="1:5">
      <c r="A6" s="5">
        <v>5</v>
      </c>
      <c r="B6" s="5" t="s">
        <v>11</v>
      </c>
      <c r="C6" s="5">
        <v>20</v>
      </c>
      <c r="D6" s="5">
        <v>20</v>
      </c>
      <c r="E6" s="5">
        <v>0</v>
      </c>
    </row>
    <row r="7" spans="1:5">
      <c r="A7" s="5">
        <v>6</v>
      </c>
      <c r="B7" s="5" t="s">
        <v>12</v>
      </c>
      <c r="C7" s="5">
        <v>19</v>
      </c>
      <c r="D7" s="5">
        <v>18</v>
      </c>
      <c r="E7" s="5">
        <v>1</v>
      </c>
    </row>
    <row r="8" spans="1:5">
      <c r="A8" s="71" t="s">
        <v>13</v>
      </c>
      <c r="B8" s="72"/>
      <c r="C8" s="5">
        <f>SUM(C2:C7)</f>
        <v>160</v>
      </c>
      <c r="D8" s="5">
        <f>SUM(D2:D7)</f>
        <v>107</v>
      </c>
      <c r="E8" s="5">
        <f>SUM(E2:E7)</f>
        <v>17</v>
      </c>
    </row>
  </sheetData>
  <mergeCells count="1"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F4" sqref="F4:F9"/>
    </sheetView>
  </sheetViews>
  <sheetFormatPr defaultColWidth="9.28515625" defaultRowHeight="15"/>
  <cols>
    <col min="1" max="1" width="17.7109375" bestFit="1" customWidth="1"/>
    <col min="2" max="2" width="8.85546875" bestFit="1" customWidth="1"/>
    <col min="3" max="3" width="8.28515625" bestFit="1" customWidth="1"/>
    <col min="4" max="4" width="9.140625" customWidth="1"/>
    <col min="5" max="5" width="9" bestFit="1" customWidth="1"/>
    <col min="6" max="6" width="15.7109375" bestFit="1" customWidth="1"/>
    <col min="7" max="7" width="18.42578125" bestFit="1" customWidth="1"/>
    <col min="8" max="8" width="23.42578125" bestFit="1" customWidth="1"/>
    <col min="9" max="9" width="20.5703125" bestFit="1" customWidth="1"/>
    <col min="10" max="10" width="27.5703125" bestFit="1" customWidth="1"/>
  </cols>
  <sheetData>
    <row r="1" spans="1:10" ht="22.5">
      <c r="A1" s="73" t="s">
        <v>15</v>
      </c>
      <c r="B1" s="73"/>
      <c r="C1" s="73"/>
      <c r="D1" s="73"/>
      <c r="E1" s="73"/>
      <c r="F1" s="73"/>
      <c r="G1" s="73"/>
      <c r="H1" s="73"/>
      <c r="I1" s="73"/>
      <c r="J1" s="73"/>
    </row>
    <row r="2" spans="1:10">
      <c r="A2" s="74" t="s">
        <v>4</v>
      </c>
      <c r="B2" s="75" t="s">
        <v>0</v>
      </c>
      <c r="C2" s="76" t="s">
        <v>1</v>
      </c>
      <c r="D2" s="77" t="s">
        <v>16</v>
      </c>
      <c r="E2" s="79" t="s">
        <v>17</v>
      </c>
      <c r="F2" s="79"/>
      <c r="G2" s="80" t="s">
        <v>18</v>
      </c>
      <c r="H2" s="82" t="s">
        <v>19</v>
      </c>
      <c r="I2" s="82" t="s">
        <v>20</v>
      </c>
      <c r="J2" s="82" t="s">
        <v>21</v>
      </c>
    </row>
    <row r="3" spans="1:10" ht="32.25" customHeight="1">
      <c r="A3" s="74"/>
      <c r="B3" s="75"/>
      <c r="C3" s="76"/>
      <c r="D3" s="78"/>
      <c r="E3" s="7" t="s">
        <v>22</v>
      </c>
      <c r="F3" s="8" t="s">
        <v>23</v>
      </c>
      <c r="G3" s="81"/>
      <c r="H3" s="82"/>
      <c r="I3" s="82"/>
      <c r="J3" s="82"/>
    </row>
    <row r="4" spans="1:10">
      <c r="A4" s="9" t="s">
        <v>24</v>
      </c>
      <c r="B4" s="10">
        <v>0.15</v>
      </c>
      <c r="C4" s="26">
        <v>0.12</v>
      </c>
      <c r="D4" s="11">
        <f>B4-C4</f>
        <v>0.03</v>
      </c>
      <c r="E4" s="2"/>
      <c r="F4" s="12"/>
      <c r="G4" s="13" t="e">
        <f t="shared" ref="G4:G9" si="0">F4/$F$10</f>
        <v>#DIV/0!</v>
      </c>
      <c r="H4" s="14">
        <f>F4*B4</f>
        <v>0</v>
      </c>
      <c r="I4" s="14">
        <f>F4*C4</f>
        <v>0</v>
      </c>
      <c r="J4" s="15">
        <f>F4*D4</f>
        <v>0</v>
      </c>
    </row>
    <row r="5" spans="1:10">
      <c r="A5" s="3" t="s">
        <v>25</v>
      </c>
      <c r="B5" s="16">
        <v>0.15</v>
      </c>
      <c r="C5" s="27">
        <v>0.12</v>
      </c>
      <c r="D5" s="11">
        <f t="shared" ref="D5:D9" si="1">B5-C5</f>
        <v>0.03</v>
      </c>
      <c r="E5" s="2"/>
      <c r="F5" s="17"/>
      <c r="G5" s="13" t="e">
        <f t="shared" si="0"/>
        <v>#DIV/0!</v>
      </c>
      <c r="H5" s="14">
        <f t="shared" ref="H5:H9" si="2">F5*B5</f>
        <v>0</v>
      </c>
      <c r="I5" s="14">
        <f t="shared" ref="I5:I9" si="3">F5*C5</f>
        <v>0</v>
      </c>
      <c r="J5" s="15">
        <f t="shared" ref="J5:J9" si="4">F5*D5</f>
        <v>0</v>
      </c>
    </row>
    <row r="6" spans="1:10" ht="30">
      <c r="A6" s="18" t="s">
        <v>26</v>
      </c>
      <c r="B6" s="16">
        <v>0.13</v>
      </c>
      <c r="C6" s="26">
        <v>0.11</v>
      </c>
      <c r="D6" s="11">
        <f t="shared" si="1"/>
        <v>2.0000000000000004E-2</v>
      </c>
      <c r="E6" s="2"/>
      <c r="F6" s="17"/>
      <c r="G6" s="13" t="e">
        <f t="shared" si="0"/>
        <v>#DIV/0!</v>
      </c>
      <c r="H6" s="14">
        <f t="shared" si="2"/>
        <v>0</v>
      </c>
      <c r="I6" s="14">
        <f t="shared" si="3"/>
        <v>0</v>
      </c>
      <c r="J6" s="15">
        <f t="shared" si="4"/>
        <v>0</v>
      </c>
    </row>
    <row r="7" spans="1:10">
      <c r="A7" s="4" t="s">
        <v>27</v>
      </c>
      <c r="B7" s="16">
        <v>0.14000000000000001</v>
      </c>
      <c r="C7" s="26">
        <v>0.128</v>
      </c>
      <c r="D7" s="11">
        <f t="shared" si="1"/>
        <v>1.2000000000000011E-2</v>
      </c>
      <c r="E7" s="2"/>
      <c r="F7" s="17"/>
      <c r="G7" s="13" t="e">
        <f t="shared" si="0"/>
        <v>#DIV/0!</v>
      </c>
      <c r="H7" s="14">
        <f t="shared" si="2"/>
        <v>0</v>
      </c>
      <c r="I7" s="14">
        <f t="shared" si="3"/>
        <v>0</v>
      </c>
      <c r="J7" s="15">
        <f t="shared" si="4"/>
        <v>0</v>
      </c>
    </row>
    <row r="8" spans="1:10">
      <c r="A8" s="4" t="s">
        <v>28</v>
      </c>
      <c r="B8" s="19">
        <v>0.28999999999999998</v>
      </c>
      <c r="C8" s="28">
        <v>0.16</v>
      </c>
      <c r="D8" s="11">
        <f t="shared" si="1"/>
        <v>0.12999999999999998</v>
      </c>
      <c r="E8" s="2"/>
      <c r="F8" s="17"/>
      <c r="G8" s="13" t="e">
        <f t="shared" si="0"/>
        <v>#DIV/0!</v>
      </c>
      <c r="H8" s="14">
        <f t="shared" si="2"/>
        <v>0</v>
      </c>
      <c r="I8" s="14">
        <f t="shared" si="3"/>
        <v>0</v>
      </c>
      <c r="J8" s="15">
        <f t="shared" si="4"/>
        <v>0</v>
      </c>
    </row>
    <row r="9" spans="1:10">
      <c r="A9" s="20" t="s">
        <v>29</v>
      </c>
      <c r="B9" s="21">
        <v>0.20499999999999999</v>
      </c>
      <c r="C9" s="29">
        <v>0.1124</v>
      </c>
      <c r="D9" s="11">
        <f t="shared" si="1"/>
        <v>9.2599999999999988E-2</v>
      </c>
      <c r="E9" s="2"/>
      <c r="F9" s="17"/>
      <c r="G9" s="13" t="e">
        <f t="shared" si="0"/>
        <v>#DIV/0!</v>
      </c>
      <c r="H9" s="14">
        <f t="shared" si="2"/>
        <v>0</v>
      </c>
      <c r="I9" s="14">
        <f t="shared" si="3"/>
        <v>0</v>
      </c>
      <c r="J9" s="15">
        <f t="shared" si="4"/>
        <v>0</v>
      </c>
    </row>
    <row r="10" spans="1:10" ht="22.5">
      <c r="A10" s="22" t="s">
        <v>13</v>
      </c>
      <c r="B10" s="23">
        <f>AVERAGE(B4:B9)</f>
        <v>0.17750000000000002</v>
      </c>
      <c r="C10" s="25">
        <f>AVERAGE(C4:C9)</f>
        <v>0.12506666666666666</v>
      </c>
      <c r="D10" s="23">
        <f>AVERAGE(D4:D9)</f>
        <v>5.2433333333333332E-2</v>
      </c>
      <c r="E10" s="1"/>
      <c r="F10" s="24">
        <f>SUM(F4:F9)</f>
        <v>0</v>
      </c>
      <c r="G10" s="24"/>
      <c r="H10" s="24">
        <f>SUM(H4:H9)</f>
        <v>0</v>
      </c>
      <c r="I10" s="24">
        <f>SUM(I4:I9)</f>
        <v>0</v>
      </c>
      <c r="J10" s="24">
        <f>SUM(J4:J9)</f>
        <v>0</v>
      </c>
    </row>
  </sheetData>
  <mergeCells count="10">
    <mergeCell ref="A1:J1"/>
    <mergeCell ref="A2:A3"/>
    <mergeCell ref="B2:B3"/>
    <mergeCell ref="C2:C3"/>
    <mergeCell ref="D2:D3"/>
    <mergeCell ref="E2:F2"/>
    <mergeCell ref="G2:G3"/>
    <mergeCell ref="H2:H3"/>
    <mergeCell ref="I2:I3"/>
    <mergeCell ref="J2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opLeftCell="A6" zoomScaleNormal="100" zoomScaleSheetLayoutView="81" zoomScalePageLayoutView="70" workbookViewId="0">
      <pane ySplit="4" topLeftCell="A40" activePane="bottomLeft" state="frozen"/>
      <selection activeCell="A6" sqref="A6"/>
      <selection pane="bottomLeft" activeCell="C21" sqref="C21"/>
    </sheetView>
  </sheetViews>
  <sheetFormatPr defaultColWidth="9.140625" defaultRowHeight="17.100000000000001" customHeight="1"/>
  <cols>
    <col min="1" max="1" width="6.140625" style="34" customWidth="1"/>
    <col min="2" max="2" width="15.85546875" style="33" customWidth="1"/>
    <col min="3" max="3" width="45.42578125" style="33" customWidth="1"/>
    <col min="4" max="4" width="8.28515625" style="34" customWidth="1"/>
    <col min="5" max="5" width="17" style="35" customWidth="1"/>
    <col min="6" max="16384" width="9.140625" style="30"/>
  </cols>
  <sheetData>
    <row r="1" spans="1:5" ht="17.100000000000001" customHeight="1">
      <c r="A1" s="33" t="s">
        <v>30</v>
      </c>
    </row>
    <row r="2" spans="1:5" ht="17.100000000000001" customHeight="1">
      <c r="A2" s="36" t="s">
        <v>34</v>
      </c>
      <c r="C2" s="36"/>
    </row>
    <row r="4" spans="1:5" ht="17.100000000000001" customHeight="1">
      <c r="B4" s="37"/>
      <c r="C4" s="38"/>
      <c r="D4" s="39"/>
      <c r="E4" s="47"/>
    </row>
    <row r="5" spans="1:5" ht="17.100000000000001" customHeight="1">
      <c r="B5" s="40"/>
      <c r="C5" s="41"/>
      <c r="D5" s="42"/>
      <c r="E5" s="48"/>
    </row>
    <row r="6" spans="1:5" ht="17.100000000000001" customHeight="1">
      <c r="B6" s="40"/>
      <c r="C6" s="41"/>
      <c r="D6" s="42"/>
      <c r="E6" s="48"/>
    </row>
    <row r="7" spans="1:5" s="49" customFormat="1" ht="24.6" customHeight="1">
      <c r="A7" s="84" t="s">
        <v>124</v>
      </c>
      <c r="B7" s="84"/>
      <c r="C7" s="84"/>
      <c r="D7" s="84"/>
      <c r="E7" s="84"/>
    </row>
    <row r="8" spans="1:5" ht="14.1" customHeight="1">
      <c r="A8" s="86" t="s">
        <v>31</v>
      </c>
      <c r="B8" s="86" t="s">
        <v>32</v>
      </c>
      <c r="C8" s="85" t="s">
        <v>35</v>
      </c>
      <c r="D8" s="85" t="s">
        <v>33</v>
      </c>
      <c r="E8" s="85" t="s">
        <v>44</v>
      </c>
    </row>
    <row r="9" spans="1:5" s="31" customFormat="1" ht="14.1" customHeight="1">
      <c r="A9" s="87"/>
      <c r="B9" s="87"/>
      <c r="C9" s="85"/>
      <c r="D9" s="85"/>
      <c r="E9" s="85"/>
    </row>
    <row r="10" spans="1:5" s="31" customFormat="1" ht="17.100000000000001" customHeight="1">
      <c r="A10" s="88" t="s">
        <v>40</v>
      </c>
      <c r="B10" s="89"/>
      <c r="C10" s="50"/>
      <c r="D10" s="50"/>
      <c r="E10" s="50"/>
    </row>
    <row r="11" spans="1:5" s="32" customFormat="1" ht="17.100000000000001" customHeight="1">
      <c r="A11" s="43">
        <v>1</v>
      </c>
      <c r="B11" s="45">
        <v>2003145597</v>
      </c>
      <c r="C11" s="45" t="s">
        <v>37</v>
      </c>
      <c r="D11" s="46" t="s">
        <v>36</v>
      </c>
      <c r="E11" s="52">
        <v>6000</v>
      </c>
    </row>
    <row r="12" spans="1:5" s="32" customFormat="1" ht="17.100000000000001" customHeight="1">
      <c r="A12" s="43">
        <v>2</v>
      </c>
      <c r="B12" s="45">
        <v>2003145599</v>
      </c>
      <c r="C12" s="45" t="s">
        <v>38</v>
      </c>
      <c r="D12" s="46" t="s">
        <v>36</v>
      </c>
      <c r="E12" s="52">
        <v>6000</v>
      </c>
    </row>
    <row r="13" spans="1:5" s="32" customFormat="1" ht="17.100000000000001" customHeight="1">
      <c r="A13" s="43">
        <v>3</v>
      </c>
      <c r="B13" s="45" t="s">
        <v>81</v>
      </c>
      <c r="C13" s="45" t="s">
        <v>82</v>
      </c>
      <c r="D13" s="46" t="s">
        <v>36</v>
      </c>
      <c r="E13" s="52">
        <v>6700</v>
      </c>
    </row>
    <row r="14" spans="1:5" s="32" customFormat="1" ht="17.100000000000001" customHeight="1">
      <c r="A14" s="43">
        <v>4</v>
      </c>
      <c r="B14" s="45" t="s">
        <v>83</v>
      </c>
      <c r="C14" s="45" t="s">
        <v>84</v>
      </c>
      <c r="D14" s="46" t="s">
        <v>36</v>
      </c>
      <c r="E14" s="52">
        <v>6700</v>
      </c>
    </row>
    <row r="15" spans="1:5" s="32" customFormat="1" ht="17.100000000000001" customHeight="1">
      <c r="A15" s="43">
        <v>5</v>
      </c>
      <c r="B15" s="45" t="s">
        <v>85</v>
      </c>
      <c r="C15" s="45" t="s">
        <v>86</v>
      </c>
      <c r="D15" s="46" t="s">
        <v>36</v>
      </c>
      <c r="E15" s="52">
        <v>6700</v>
      </c>
    </row>
    <row r="16" spans="1:5" s="32" customFormat="1" ht="17.100000000000001" customHeight="1">
      <c r="A16" s="43">
        <v>6</v>
      </c>
      <c r="B16" s="45" t="s">
        <v>69</v>
      </c>
      <c r="C16" s="45" t="s">
        <v>70</v>
      </c>
      <c r="D16" s="46" t="s">
        <v>36</v>
      </c>
      <c r="E16" s="52">
        <v>3000</v>
      </c>
    </row>
    <row r="17" spans="1:5" s="32" customFormat="1" ht="17.100000000000001" customHeight="1">
      <c r="A17" s="43">
        <v>7</v>
      </c>
      <c r="B17" s="45" t="s">
        <v>71</v>
      </c>
      <c r="C17" s="45" t="s">
        <v>72</v>
      </c>
      <c r="D17" s="46" t="s">
        <v>36</v>
      </c>
      <c r="E17" s="52">
        <v>3000</v>
      </c>
    </row>
    <row r="18" spans="1:5" s="32" customFormat="1" ht="17.100000000000001" customHeight="1">
      <c r="A18" s="43">
        <v>8</v>
      </c>
      <c r="B18" s="45" t="s">
        <v>73</v>
      </c>
      <c r="C18" s="45" t="s">
        <v>74</v>
      </c>
      <c r="D18" s="46" t="s">
        <v>36</v>
      </c>
      <c r="E18" s="52">
        <v>3000</v>
      </c>
    </row>
    <row r="19" spans="1:5" s="32" customFormat="1" ht="17.100000000000001" customHeight="1">
      <c r="A19" s="43">
        <v>9</v>
      </c>
      <c r="B19" s="45" t="s">
        <v>75</v>
      </c>
      <c r="C19" s="45" t="s">
        <v>76</v>
      </c>
      <c r="D19" s="46" t="s">
        <v>36</v>
      </c>
      <c r="E19" s="52">
        <v>3000</v>
      </c>
    </row>
    <row r="20" spans="1:5" s="32" customFormat="1" ht="17.100000000000001" customHeight="1">
      <c r="A20" s="43">
        <v>10</v>
      </c>
      <c r="B20" s="45" t="s">
        <v>61</v>
      </c>
      <c r="C20" s="45" t="s">
        <v>62</v>
      </c>
      <c r="D20" s="46" t="s">
        <v>36</v>
      </c>
      <c r="E20" s="52">
        <v>9100</v>
      </c>
    </row>
    <row r="21" spans="1:5" s="32" customFormat="1" ht="17.100000000000001" customHeight="1">
      <c r="A21" s="43">
        <v>11</v>
      </c>
      <c r="B21" s="45" t="s">
        <v>63</v>
      </c>
      <c r="C21" s="45" t="s">
        <v>64</v>
      </c>
      <c r="D21" s="46" t="s">
        <v>36</v>
      </c>
      <c r="E21" s="52">
        <v>9100</v>
      </c>
    </row>
    <row r="22" spans="1:5" s="32" customFormat="1" ht="17.100000000000001" customHeight="1">
      <c r="A22" s="43">
        <v>12</v>
      </c>
      <c r="B22" s="45" t="s">
        <v>65</v>
      </c>
      <c r="C22" s="45" t="s">
        <v>66</v>
      </c>
      <c r="D22" s="46" t="s">
        <v>36</v>
      </c>
      <c r="E22" s="52">
        <v>9100</v>
      </c>
    </row>
    <row r="23" spans="1:5" s="32" customFormat="1" ht="17.100000000000001" customHeight="1">
      <c r="A23" s="43">
        <v>13</v>
      </c>
      <c r="B23" s="45" t="s">
        <v>87</v>
      </c>
      <c r="C23" s="45" t="s">
        <v>39</v>
      </c>
      <c r="D23" s="46" t="s">
        <v>36</v>
      </c>
      <c r="E23" s="52">
        <v>3400</v>
      </c>
    </row>
    <row r="24" spans="1:5" s="31" customFormat="1" ht="17.100000000000001" customHeight="1">
      <c r="A24" s="83" t="s">
        <v>41</v>
      </c>
      <c r="B24" s="83"/>
      <c r="C24" s="50"/>
      <c r="D24" s="50"/>
      <c r="E24" s="52"/>
    </row>
    <row r="25" spans="1:5" ht="17.100000000000001" customHeight="1">
      <c r="A25" s="43">
        <v>1</v>
      </c>
      <c r="B25" s="45" t="s">
        <v>51</v>
      </c>
      <c r="C25" s="45" t="s">
        <v>52</v>
      </c>
      <c r="D25" s="54" t="s">
        <v>121</v>
      </c>
      <c r="E25" s="52">
        <v>266000</v>
      </c>
    </row>
    <row r="26" spans="1:5" ht="17.100000000000001" customHeight="1">
      <c r="A26" s="43">
        <v>2</v>
      </c>
      <c r="B26" s="45" t="s">
        <v>53</v>
      </c>
      <c r="C26" s="45" t="s">
        <v>54</v>
      </c>
      <c r="D26" s="54" t="s">
        <v>122</v>
      </c>
      <c r="E26" s="52">
        <v>115000</v>
      </c>
    </row>
    <row r="27" spans="1:5" ht="17.100000000000001" customHeight="1">
      <c r="A27" s="43">
        <v>3</v>
      </c>
      <c r="B27" s="45" t="s">
        <v>55</v>
      </c>
      <c r="C27" s="45" t="s">
        <v>56</v>
      </c>
      <c r="D27" s="54" t="s">
        <v>122</v>
      </c>
      <c r="E27" s="52">
        <v>59000</v>
      </c>
    </row>
    <row r="28" spans="1:5" ht="17.100000000000001" customHeight="1">
      <c r="A28" s="43">
        <v>4</v>
      </c>
      <c r="B28" s="45" t="s">
        <v>57</v>
      </c>
      <c r="C28" s="45" t="s">
        <v>58</v>
      </c>
      <c r="D28" s="54" t="s">
        <v>122</v>
      </c>
      <c r="E28" s="52">
        <v>99000</v>
      </c>
    </row>
    <row r="29" spans="1:5" ht="17.100000000000001" customHeight="1">
      <c r="A29" s="43">
        <v>5</v>
      </c>
      <c r="B29" s="45" t="s">
        <v>59</v>
      </c>
      <c r="C29" s="45" t="s">
        <v>60</v>
      </c>
      <c r="D29" s="54" t="s">
        <v>121</v>
      </c>
      <c r="E29" s="52">
        <v>52000</v>
      </c>
    </row>
    <row r="30" spans="1:5" ht="17.100000000000001" customHeight="1">
      <c r="A30" s="43">
        <v>6</v>
      </c>
      <c r="B30" s="45" t="s">
        <v>91</v>
      </c>
      <c r="C30" s="45" t="s">
        <v>92</v>
      </c>
      <c r="D30" s="54" t="s">
        <v>121</v>
      </c>
      <c r="E30" s="52">
        <v>57000</v>
      </c>
    </row>
    <row r="31" spans="1:5" ht="17.100000000000001" customHeight="1">
      <c r="A31" s="43">
        <v>7</v>
      </c>
      <c r="B31" s="45" t="s">
        <v>93</v>
      </c>
      <c r="C31" s="45" t="s">
        <v>94</v>
      </c>
      <c r="D31" s="54" t="s">
        <v>121</v>
      </c>
      <c r="E31" s="52">
        <v>113000</v>
      </c>
    </row>
    <row r="32" spans="1:5" ht="17.100000000000001" customHeight="1">
      <c r="A32" s="43">
        <v>8</v>
      </c>
      <c r="B32" s="45" t="s">
        <v>95</v>
      </c>
      <c r="C32" s="45" t="s">
        <v>96</v>
      </c>
      <c r="D32" s="54" t="s">
        <v>121</v>
      </c>
      <c r="E32" s="52">
        <v>270000</v>
      </c>
    </row>
    <row r="33" spans="1:5" ht="17.100000000000001" customHeight="1">
      <c r="A33" s="43">
        <v>9</v>
      </c>
      <c r="B33" s="45" t="s">
        <v>45</v>
      </c>
      <c r="C33" s="45" t="s">
        <v>46</v>
      </c>
      <c r="D33" s="54" t="s">
        <v>121</v>
      </c>
      <c r="E33" s="52">
        <v>54200</v>
      </c>
    </row>
    <row r="34" spans="1:5" ht="17.100000000000001" customHeight="1">
      <c r="A34" s="43">
        <v>10</v>
      </c>
      <c r="B34" s="45" t="s">
        <v>47</v>
      </c>
      <c r="C34" s="45" t="s">
        <v>48</v>
      </c>
      <c r="D34" s="54" t="s">
        <v>121</v>
      </c>
      <c r="E34" s="52">
        <v>41600</v>
      </c>
    </row>
    <row r="35" spans="1:5" ht="17.100000000000001" customHeight="1">
      <c r="A35" s="43">
        <v>11</v>
      </c>
      <c r="B35" s="45" t="s">
        <v>49</v>
      </c>
      <c r="C35" s="45" t="s">
        <v>50</v>
      </c>
      <c r="D35" s="54" t="s">
        <v>121</v>
      </c>
      <c r="E35" s="52">
        <v>40600</v>
      </c>
    </row>
    <row r="36" spans="1:5" ht="17.100000000000001" customHeight="1">
      <c r="A36" s="43">
        <v>12</v>
      </c>
      <c r="B36" s="45" t="s">
        <v>77</v>
      </c>
      <c r="C36" s="45" t="s">
        <v>78</v>
      </c>
      <c r="D36" s="54" t="s">
        <v>36</v>
      </c>
      <c r="E36" s="52">
        <v>4500</v>
      </c>
    </row>
    <row r="37" spans="1:5" ht="17.100000000000001" customHeight="1">
      <c r="A37" s="43">
        <v>13</v>
      </c>
      <c r="B37" s="45" t="s">
        <v>79</v>
      </c>
      <c r="C37" s="45" t="s">
        <v>80</v>
      </c>
      <c r="D37" s="54" t="s">
        <v>36</v>
      </c>
      <c r="E37" s="52">
        <v>4500</v>
      </c>
    </row>
    <row r="38" spans="1:5" ht="17.100000000000001" customHeight="1">
      <c r="A38" s="43">
        <v>14</v>
      </c>
      <c r="B38" s="45" t="s">
        <v>67</v>
      </c>
      <c r="C38" s="45" t="s">
        <v>68</v>
      </c>
      <c r="D38" s="54" t="s">
        <v>36</v>
      </c>
      <c r="E38" s="52">
        <v>31300</v>
      </c>
    </row>
    <row r="39" spans="1:5" ht="17.100000000000001" customHeight="1">
      <c r="A39" s="43">
        <v>15</v>
      </c>
      <c r="B39" s="45" t="s">
        <v>88</v>
      </c>
      <c r="C39" s="45" t="s">
        <v>89</v>
      </c>
      <c r="D39" s="54" t="s">
        <v>36</v>
      </c>
      <c r="E39" s="52">
        <v>32800</v>
      </c>
    </row>
    <row r="40" spans="1:5" ht="17.100000000000001" customHeight="1">
      <c r="A40" s="43">
        <v>16</v>
      </c>
      <c r="B40" s="45" t="s">
        <v>90</v>
      </c>
      <c r="C40" s="45" t="s">
        <v>43</v>
      </c>
      <c r="D40" s="54" t="s">
        <v>36</v>
      </c>
      <c r="E40" s="52">
        <v>66700</v>
      </c>
    </row>
    <row r="41" spans="1:5" s="31" customFormat="1" ht="17.100000000000001" customHeight="1">
      <c r="A41" s="83" t="s">
        <v>42</v>
      </c>
      <c r="B41" s="83"/>
      <c r="C41" s="50"/>
      <c r="D41" s="50"/>
      <c r="E41" s="52"/>
    </row>
    <row r="42" spans="1:5" ht="17.100000000000001" customHeight="1">
      <c r="A42" s="44">
        <v>1</v>
      </c>
      <c r="B42" s="45" t="s">
        <v>97</v>
      </c>
      <c r="C42" s="45" t="s">
        <v>98</v>
      </c>
      <c r="D42" s="51" t="s">
        <v>123</v>
      </c>
      <c r="E42" s="52">
        <v>115600</v>
      </c>
    </row>
    <row r="43" spans="1:5" ht="17.100000000000001" customHeight="1">
      <c r="A43" s="44">
        <v>2</v>
      </c>
      <c r="B43" s="45" t="s">
        <v>99</v>
      </c>
      <c r="C43" s="45" t="s">
        <v>100</v>
      </c>
      <c r="D43" s="51" t="s">
        <v>123</v>
      </c>
      <c r="E43" s="52">
        <v>120900</v>
      </c>
    </row>
    <row r="44" spans="1:5" ht="17.100000000000001" customHeight="1">
      <c r="A44" s="44">
        <v>3</v>
      </c>
      <c r="B44" s="45" t="s">
        <v>101</v>
      </c>
      <c r="C44" s="45" t="s">
        <v>102</v>
      </c>
      <c r="D44" s="51" t="s">
        <v>123</v>
      </c>
      <c r="E44" s="52">
        <v>27500</v>
      </c>
    </row>
    <row r="45" spans="1:5" ht="17.100000000000001" customHeight="1">
      <c r="A45" s="44">
        <v>4</v>
      </c>
      <c r="B45" s="45" t="s">
        <v>105</v>
      </c>
      <c r="C45" s="45" t="s">
        <v>106</v>
      </c>
      <c r="D45" s="51" t="s">
        <v>123</v>
      </c>
      <c r="E45" s="52">
        <v>92900</v>
      </c>
    </row>
    <row r="46" spans="1:5" ht="17.100000000000001" customHeight="1">
      <c r="A46" s="44">
        <v>5</v>
      </c>
      <c r="B46" s="45" t="s">
        <v>107</v>
      </c>
      <c r="C46" s="45" t="s">
        <v>108</v>
      </c>
      <c r="D46" s="51" t="s">
        <v>123</v>
      </c>
      <c r="E46" s="52">
        <v>195000</v>
      </c>
    </row>
    <row r="47" spans="1:5" ht="17.100000000000001" customHeight="1">
      <c r="A47" s="44">
        <v>6</v>
      </c>
      <c r="B47" s="45" t="s">
        <v>117</v>
      </c>
      <c r="C47" s="45" t="s">
        <v>118</v>
      </c>
      <c r="D47" s="51" t="s">
        <v>123</v>
      </c>
      <c r="E47" s="52">
        <v>150000</v>
      </c>
    </row>
    <row r="48" spans="1:5" ht="17.100000000000001" customHeight="1">
      <c r="A48" s="44">
        <v>7</v>
      </c>
      <c r="B48" s="45" t="s">
        <v>119</v>
      </c>
      <c r="C48" s="45" t="s">
        <v>120</v>
      </c>
      <c r="D48" s="51" t="s">
        <v>123</v>
      </c>
      <c r="E48" s="52">
        <v>175000</v>
      </c>
    </row>
    <row r="49" spans="1:5" ht="17.100000000000001" customHeight="1">
      <c r="A49" s="44">
        <v>8</v>
      </c>
      <c r="B49" s="45" t="s">
        <v>103</v>
      </c>
      <c r="C49" s="45" t="s">
        <v>104</v>
      </c>
      <c r="D49" s="51" t="s">
        <v>123</v>
      </c>
      <c r="E49" s="52">
        <v>129200</v>
      </c>
    </row>
    <row r="50" spans="1:5" ht="17.100000000000001" customHeight="1">
      <c r="A50" s="44">
        <v>9</v>
      </c>
      <c r="B50" s="45" t="s">
        <v>109</v>
      </c>
      <c r="C50" s="45" t="s">
        <v>110</v>
      </c>
      <c r="D50" s="51" t="s">
        <v>123</v>
      </c>
      <c r="E50" s="52">
        <v>111600</v>
      </c>
    </row>
    <row r="51" spans="1:5" ht="17.100000000000001" customHeight="1">
      <c r="A51" s="44">
        <v>10</v>
      </c>
      <c r="B51" s="45" t="s">
        <v>111</v>
      </c>
      <c r="C51" s="45" t="s">
        <v>112</v>
      </c>
      <c r="D51" s="51" t="s">
        <v>123</v>
      </c>
      <c r="E51" s="52">
        <v>108900</v>
      </c>
    </row>
    <row r="52" spans="1:5" ht="17.100000000000001" customHeight="1">
      <c r="A52" s="44">
        <v>11</v>
      </c>
      <c r="B52" s="45" t="s">
        <v>113</v>
      </c>
      <c r="C52" s="45" t="s">
        <v>114</v>
      </c>
      <c r="D52" s="51" t="s">
        <v>123</v>
      </c>
      <c r="E52" s="52">
        <v>208600</v>
      </c>
    </row>
    <row r="53" spans="1:5" ht="17.100000000000001" customHeight="1">
      <c r="A53" s="44">
        <v>12</v>
      </c>
      <c r="B53" s="45" t="s">
        <v>115</v>
      </c>
      <c r="C53" s="45" t="s">
        <v>116</v>
      </c>
      <c r="D53" s="51" t="s">
        <v>123</v>
      </c>
      <c r="E53" s="52">
        <v>82600</v>
      </c>
    </row>
  </sheetData>
  <mergeCells count="9">
    <mergeCell ref="A41:B41"/>
    <mergeCell ref="A24:B24"/>
    <mergeCell ref="A7:E7"/>
    <mergeCell ref="E8:E9"/>
    <mergeCell ref="A8:A9"/>
    <mergeCell ref="B8:B9"/>
    <mergeCell ref="C8:C9"/>
    <mergeCell ref="D8:D9"/>
    <mergeCell ref="A10:B10"/>
  </mergeCells>
  <conditionalFormatting sqref="C11:C23">
    <cfRule type="duplicateValues" dxfId="28" priority="2744"/>
  </conditionalFormatting>
  <conditionalFormatting sqref="B11:B23">
    <cfRule type="duplicateValues" dxfId="27" priority="5"/>
  </conditionalFormatting>
  <conditionalFormatting sqref="B25:B40">
    <cfRule type="duplicateValues" dxfId="26" priority="4"/>
  </conditionalFormatting>
  <conditionalFormatting sqref="B42:B53">
    <cfRule type="duplicateValues" dxfId="25" priority="3"/>
  </conditionalFormatting>
  <conditionalFormatting sqref="C25:D40">
    <cfRule type="duplicateValues" dxfId="24" priority="2"/>
  </conditionalFormatting>
  <conditionalFormatting sqref="C42:D53">
    <cfRule type="duplicateValues" dxfId="23" priority="1"/>
  </conditionalFormatting>
  <pageMargins left="5.9523809523809503E-3" right="5.9523809523809503E-3" top="3.5714285714285698E-2" bottom="0.22" header="0.26" footer="0.17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2"/>
  <sheetViews>
    <sheetView tabSelected="1" topLeftCell="A111" workbookViewId="0">
      <selection activeCell="N124" sqref="N124"/>
    </sheetView>
  </sheetViews>
  <sheetFormatPr defaultRowHeight="15"/>
  <cols>
    <col min="1" max="1" width="15.140625" customWidth="1"/>
    <col min="2" max="2" width="10.140625" hidden="1" customWidth="1"/>
    <col min="3" max="3" width="48.7109375" customWidth="1"/>
    <col min="4" max="4" width="8.5703125" customWidth="1"/>
    <col min="5" max="5" width="17.42578125" customWidth="1"/>
    <col min="6" max="6" width="15.5703125" hidden="1" customWidth="1"/>
    <col min="7" max="7" width="16.7109375" hidden="1" customWidth="1"/>
    <col min="8" max="9" width="15.5703125" hidden="1" customWidth="1"/>
  </cols>
  <sheetData>
    <row r="1" spans="1:9" ht="18.75">
      <c r="A1" s="84" t="s">
        <v>253</v>
      </c>
      <c r="B1" s="84"/>
      <c r="C1" s="84"/>
      <c r="D1" s="84"/>
      <c r="E1" s="84"/>
      <c r="F1" s="64"/>
    </row>
    <row r="2" spans="1:9" ht="18.75">
      <c r="A2" s="94" t="s">
        <v>232</v>
      </c>
      <c r="B2" s="94"/>
      <c r="C2" s="94"/>
      <c r="D2" s="94"/>
      <c r="E2" s="94"/>
      <c r="F2" s="53"/>
    </row>
    <row r="3" spans="1:9" ht="15.75" customHeight="1">
      <c r="A3" s="86" t="s">
        <v>31</v>
      </c>
      <c r="B3" s="86" t="s">
        <v>32</v>
      </c>
      <c r="C3" s="85" t="s">
        <v>35</v>
      </c>
      <c r="D3" s="85" t="s">
        <v>33</v>
      </c>
      <c r="E3" s="86" t="s">
        <v>205</v>
      </c>
      <c r="F3" s="86" t="s">
        <v>206</v>
      </c>
      <c r="G3" s="86" t="s">
        <v>207</v>
      </c>
      <c r="H3" s="86" t="s">
        <v>210</v>
      </c>
      <c r="I3" s="86" t="s">
        <v>216</v>
      </c>
    </row>
    <row r="4" spans="1:9" ht="15.75" customHeight="1">
      <c r="A4" s="87"/>
      <c r="B4" s="87"/>
      <c r="C4" s="85"/>
      <c r="D4" s="85"/>
      <c r="E4" s="87"/>
      <c r="F4" s="87"/>
      <c r="G4" s="87"/>
      <c r="H4" s="87"/>
      <c r="I4" s="87"/>
    </row>
    <row r="5" spans="1:9" ht="15" customHeight="1">
      <c r="A5" s="95" t="s">
        <v>213</v>
      </c>
      <c r="B5" s="96"/>
      <c r="C5" s="97"/>
      <c r="D5" s="46"/>
      <c r="E5" s="46"/>
      <c r="F5" s="52"/>
      <c r="G5" s="60"/>
      <c r="H5" s="60"/>
      <c r="I5" s="52"/>
    </row>
    <row r="6" spans="1:9" ht="15" customHeight="1">
      <c r="A6" s="43">
        <v>1</v>
      </c>
      <c r="B6" s="45" t="s">
        <v>97</v>
      </c>
      <c r="C6" s="45" t="s">
        <v>98</v>
      </c>
      <c r="D6" s="46" t="s">
        <v>123</v>
      </c>
      <c r="E6" s="65">
        <f>F6</f>
        <v>115600</v>
      </c>
      <c r="F6" s="52">
        <v>115600</v>
      </c>
      <c r="G6" s="60" t="s">
        <v>209</v>
      </c>
      <c r="H6" s="60" t="s">
        <v>211</v>
      </c>
      <c r="I6" s="52"/>
    </row>
    <row r="7" spans="1:9" ht="15" customHeight="1">
      <c r="A7" s="43">
        <v>2</v>
      </c>
      <c r="B7" s="45" t="s">
        <v>99</v>
      </c>
      <c r="C7" s="45" t="s">
        <v>100</v>
      </c>
      <c r="D7" s="46" t="s">
        <v>123</v>
      </c>
      <c r="E7" s="65">
        <f t="shared" ref="E7:E17" si="0">F7</f>
        <v>120900</v>
      </c>
      <c r="F7" s="52">
        <v>120900</v>
      </c>
      <c r="G7" s="60"/>
      <c r="H7" s="60"/>
      <c r="I7" s="52"/>
    </row>
    <row r="8" spans="1:9" ht="15" customHeight="1">
      <c r="A8" s="43">
        <v>3</v>
      </c>
      <c r="B8" s="45" t="s">
        <v>101</v>
      </c>
      <c r="C8" s="45" t="s">
        <v>102</v>
      </c>
      <c r="D8" s="46" t="s">
        <v>123</v>
      </c>
      <c r="E8" s="65">
        <f t="shared" si="0"/>
        <v>27500</v>
      </c>
      <c r="F8" s="52">
        <v>27500</v>
      </c>
      <c r="G8" s="60"/>
      <c r="H8" s="60"/>
      <c r="I8" s="52"/>
    </row>
    <row r="9" spans="1:9" ht="15" customHeight="1">
      <c r="A9" s="43">
        <v>4</v>
      </c>
      <c r="B9" s="45" t="s">
        <v>105</v>
      </c>
      <c r="C9" s="45" t="s">
        <v>106</v>
      </c>
      <c r="D9" s="46" t="s">
        <v>123</v>
      </c>
      <c r="E9" s="65">
        <f t="shared" si="0"/>
        <v>92900</v>
      </c>
      <c r="F9" s="52">
        <v>92900</v>
      </c>
      <c r="G9" s="60"/>
      <c r="H9" s="60"/>
      <c r="I9" s="52"/>
    </row>
    <row r="10" spans="1:9" ht="15" customHeight="1">
      <c r="A10" s="43">
        <v>5</v>
      </c>
      <c r="B10" s="45" t="s">
        <v>107</v>
      </c>
      <c r="C10" s="45" t="s">
        <v>108</v>
      </c>
      <c r="D10" s="46" t="s">
        <v>123</v>
      </c>
      <c r="E10" s="65">
        <f t="shared" si="0"/>
        <v>195000</v>
      </c>
      <c r="F10" s="52">
        <v>195000</v>
      </c>
      <c r="G10" s="52"/>
      <c r="H10" s="52"/>
      <c r="I10" s="52"/>
    </row>
    <row r="11" spans="1:9" ht="15" customHeight="1">
      <c r="A11" s="43">
        <v>6</v>
      </c>
      <c r="B11" s="45" t="s">
        <v>117</v>
      </c>
      <c r="C11" s="45" t="s">
        <v>118</v>
      </c>
      <c r="D11" s="46" t="s">
        <v>123</v>
      </c>
      <c r="E11" s="65">
        <f t="shared" si="0"/>
        <v>150000</v>
      </c>
      <c r="F11" s="52">
        <v>150000</v>
      </c>
      <c r="G11" s="52"/>
      <c r="H11" s="52"/>
      <c r="I11" s="52"/>
    </row>
    <row r="12" spans="1:9" ht="15" customHeight="1">
      <c r="A12" s="43">
        <v>7</v>
      </c>
      <c r="B12" s="45" t="s">
        <v>119</v>
      </c>
      <c r="C12" s="45" t="s">
        <v>120</v>
      </c>
      <c r="D12" s="46" t="s">
        <v>123</v>
      </c>
      <c r="E12" s="65">
        <f t="shared" si="0"/>
        <v>175000</v>
      </c>
      <c r="F12" s="52">
        <v>175000</v>
      </c>
      <c r="G12" s="52"/>
      <c r="H12" s="52"/>
      <c r="I12" s="52"/>
    </row>
    <row r="13" spans="1:9" ht="15" customHeight="1">
      <c r="A13" s="43">
        <v>8</v>
      </c>
      <c r="B13" s="45" t="s">
        <v>103</v>
      </c>
      <c r="C13" s="45" t="s">
        <v>104</v>
      </c>
      <c r="D13" s="46" t="s">
        <v>123</v>
      </c>
      <c r="E13" s="65">
        <f t="shared" si="0"/>
        <v>129200</v>
      </c>
      <c r="F13" s="52">
        <v>129200</v>
      </c>
      <c r="G13" s="52"/>
      <c r="H13" s="52"/>
      <c r="I13" s="52"/>
    </row>
    <row r="14" spans="1:9" ht="15" customHeight="1">
      <c r="A14" s="43">
        <v>9</v>
      </c>
      <c r="B14" s="45" t="s">
        <v>109</v>
      </c>
      <c r="C14" s="45" t="s">
        <v>110</v>
      </c>
      <c r="D14" s="46" t="s">
        <v>123</v>
      </c>
      <c r="E14" s="65">
        <f t="shared" si="0"/>
        <v>111600</v>
      </c>
      <c r="F14" s="52">
        <v>111600</v>
      </c>
      <c r="G14" s="52"/>
      <c r="H14" s="52"/>
      <c r="I14" s="52"/>
    </row>
    <row r="15" spans="1:9" ht="15" customHeight="1">
      <c r="A15" s="43">
        <v>10</v>
      </c>
      <c r="B15" s="45" t="s">
        <v>111</v>
      </c>
      <c r="C15" s="45" t="s">
        <v>112</v>
      </c>
      <c r="D15" s="46" t="s">
        <v>123</v>
      </c>
      <c r="E15" s="65">
        <f t="shared" si="0"/>
        <v>108900</v>
      </c>
      <c r="F15" s="52">
        <v>108900</v>
      </c>
      <c r="G15" s="52"/>
      <c r="H15" s="52"/>
      <c r="I15" s="52"/>
    </row>
    <row r="16" spans="1:9" ht="15" customHeight="1">
      <c r="A16" s="43">
        <v>11</v>
      </c>
      <c r="B16" s="45" t="s">
        <v>113</v>
      </c>
      <c r="C16" s="45" t="s">
        <v>114</v>
      </c>
      <c r="D16" s="46" t="s">
        <v>123</v>
      </c>
      <c r="E16" s="65">
        <f t="shared" si="0"/>
        <v>208600</v>
      </c>
      <c r="F16" s="52">
        <v>208600</v>
      </c>
      <c r="G16" s="52"/>
      <c r="H16" s="52"/>
      <c r="I16" s="52"/>
    </row>
    <row r="17" spans="1:24" ht="15" customHeight="1">
      <c r="A17" s="43">
        <v>12</v>
      </c>
      <c r="B17" s="45" t="s">
        <v>115</v>
      </c>
      <c r="C17" s="45" t="s">
        <v>116</v>
      </c>
      <c r="D17" s="46" t="s">
        <v>123</v>
      </c>
      <c r="E17" s="65">
        <f t="shared" si="0"/>
        <v>82600</v>
      </c>
      <c r="F17" s="52">
        <v>82600</v>
      </c>
      <c r="G17" s="52"/>
      <c r="H17" s="52"/>
      <c r="I17" s="52"/>
    </row>
    <row r="18" spans="1:24" s="63" customFormat="1" ht="15" customHeight="1">
      <c r="A18" s="66">
        <v>13</v>
      </c>
      <c r="B18" s="67"/>
      <c r="C18" s="67" t="s">
        <v>218</v>
      </c>
      <c r="D18" s="68" t="s">
        <v>123</v>
      </c>
      <c r="E18" s="69">
        <f>G18</f>
        <v>170700</v>
      </c>
      <c r="F18" s="61"/>
      <c r="G18" s="62">
        <v>170700</v>
      </c>
      <c r="H18" s="61"/>
      <c r="I18" s="6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</row>
    <row r="19" spans="1:24" s="63" customFormat="1" ht="15" customHeight="1">
      <c r="A19" s="66">
        <v>14</v>
      </c>
      <c r="B19" s="67"/>
      <c r="C19" s="67" t="s">
        <v>217</v>
      </c>
      <c r="D19" s="68" t="s">
        <v>123</v>
      </c>
      <c r="E19" s="69">
        <f t="shared" ref="E19:E23" si="1">G19</f>
        <v>151000</v>
      </c>
      <c r="F19" s="61"/>
      <c r="G19" s="62">
        <v>151000</v>
      </c>
      <c r="H19" s="61"/>
      <c r="I19" s="6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</row>
    <row r="20" spans="1:24" s="63" customFormat="1" ht="15" customHeight="1">
      <c r="A20" s="66">
        <v>15</v>
      </c>
      <c r="B20" s="67"/>
      <c r="C20" s="67" t="s">
        <v>220</v>
      </c>
      <c r="D20" s="68" t="s">
        <v>123</v>
      </c>
      <c r="E20" s="69">
        <f t="shared" si="1"/>
        <v>159000</v>
      </c>
      <c r="F20" s="61"/>
      <c r="G20" s="62">
        <v>159000</v>
      </c>
      <c r="H20" s="61"/>
      <c r="I20" s="6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</row>
    <row r="21" spans="1:24" s="63" customFormat="1" ht="15" customHeight="1">
      <c r="A21" s="66">
        <v>16</v>
      </c>
      <c r="B21" s="67"/>
      <c r="C21" s="67" t="s">
        <v>221</v>
      </c>
      <c r="D21" s="68" t="s">
        <v>123</v>
      </c>
      <c r="E21" s="69">
        <f t="shared" si="1"/>
        <v>120200</v>
      </c>
      <c r="F21" s="61"/>
      <c r="G21" s="62">
        <v>120200</v>
      </c>
      <c r="H21" s="61"/>
      <c r="I21" s="6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</row>
    <row r="22" spans="1:24" s="63" customFormat="1" ht="15" customHeight="1">
      <c r="A22" s="66">
        <v>17</v>
      </c>
      <c r="B22" s="67"/>
      <c r="C22" s="67" t="s">
        <v>219</v>
      </c>
      <c r="D22" s="68" t="s">
        <v>123</v>
      </c>
      <c r="E22" s="69">
        <f t="shared" si="1"/>
        <v>159000</v>
      </c>
      <c r="F22" s="61"/>
      <c r="G22" s="62">
        <v>159000</v>
      </c>
      <c r="H22" s="61"/>
      <c r="I22" s="6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</row>
    <row r="23" spans="1:24" s="63" customFormat="1" ht="15" customHeight="1">
      <c r="A23" s="66">
        <v>18</v>
      </c>
      <c r="B23" s="67"/>
      <c r="C23" s="67" t="s">
        <v>222</v>
      </c>
      <c r="D23" s="68" t="s">
        <v>123</v>
      </c>
      <c r="E23" s="69">
        <f t="shared" si="1"/>
        <v>131900</v>
      </c>
      <c r="F23" s="61"/>
      <c r="G23" s="62">
        <v>131900</v>
      </c>
      <c r="H23" s="61"/>
      <c r="I23" s="6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</row>
    <row r="24" spans="1:24" ht="15" hidden="1" customHeight="1">
      <c r="A24" s="66"/>
      <c r="B24" s="67"/>
      <c r="C24" s="67"/>
      <c r="D24" s="68"/>
      <c r="E24" s="68"/>
      <c r="F24" s="52"/>
      <c r="G24" s="52"/>
      <c r="H24" s="52"/>
      <c r="I24" s="52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</row>
    <row r="25" spans="1:24" ht="15" hidden="1" customHeight="1">
      <c r="A25" s="66"/>
      <c r="B25" s="67"/>
      <c r="C25" s="67"/>
      <c r="D25" s="68"/>
      <c r="E25" s="68"/>
      <c r="F25" s="52"/>
      <c r="G25" s="52"/>
      <c r="H25" s="52"/>
      <c r="I25" s="52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</row>
    <row r="26" spans="1:24" ht="15" hidden="1" customHeight="1">
      <c r="A26" s="66"/>
      <c r="B26" s="67"/>
      <c r="C26" s="67"/>
      <c r="D26" s="68"/>
      <c r="E26" s="68"/>
      <c r="F26" s="52"/>
      <c r="G26" s="52"/>
      <c r="H26" s="52"/>
      <c r="I26" s="52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</row>
    <row r="27" spans="1:24" ht="15" hidden="1" customHeight="1">
      <c r="A27" s="66"/>
      <c r="B27" s="67"/>
      <c r="C27" s="67"/>
      <c r="D27" s="68"/>
      <c r="E27" s="68"/>
      <c r="F27" s="52"/>
      <c r="G27" s="52"/>
      <c r="H27" s="52"/>
      <c r="I27" s="52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</row>
    <row r="28" spans="1:24" ht="15" hidden="1" customHeight="1">
      <c r="A28" s="66"/>
      <c r="B28" s="67"/>
      <c r="C28" s="67"/>
      <c r="D28" s="68"/>
      <c r="E28" s="68"/>
      <c r="F28" s="52"/>
      <c r="G28" s="52"/>
      <c r="H28" s="52"/>
      <c r="I28" s="52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</row>
    <row r="29" spans="1:24" ht="15" customHeight="1">
      <c r="A29" s="98" t="s">
        <v>248</v>
      </c>
      <c r="B29" s="99"/>
      <c r="C29" s="100"/>
      <c r="D29" s="68"/>
      <c r="E29" s="68"/>
      <c r="F29" s="52"/>
      <c r="G29" s="52"/>
      <c r="H29" s="52"/>
      <c r="I29" s="52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</row>
    <row r="30" spans="1:24" s="63" customFormat="1" ht="15" customHeight="1">
      <c r="A30" s="66">
        <v>1</v>
      </c>
      <c r="B30" s="67"/>
      <c r="C30" s="67" t="s">
        <v>224</v>
      </c>
      <c r="D30" s="68" t="s">
        <v>223</v>
      </c>
      <c r="E30" s="69">
        <f>G30</f>
        <v>67960</v>
      </c>
      <c r="F30" s="61"/>
      <c r="G30" s="62">
        <v>67960</v>
      </c>
      <c r="H30" s="61"/>
      <c r="I30" s="6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</row>
    <row r="31" spans="1:24" s="63" customFormat="1" ht="15" customHeight="1">
      <c r="A31" s="66">
        <v>2</v>
      </c>
      <c r="B31" s="67"/>
      <c r="C31" s="67" t="s">
        <v>226</v>
      </c>
      <c r="D31" s="68" t="s">
        <v>223</v>
      </c>
      <c r="E31" s="69">
        <f t="shared" ref="E31:E32" si="2">G31</f>
        <v>63960</v>
      </c>
      <c r="F31" s="61"/>
      <c r="G31" s="62">
        <v>63960</v>
      </c>
      <c r="H31" s="61"/>
      <c r="I31" s="6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</row>
    <row r="32" spans="1:24" s="63" customFormat="1" ht="15" customHeight="1">
      <c r="A32" s="66">
        <v>3</v>
      </c>
      <c r="B32" s="67"/>
      <c r="C32" s="67" t="s">
        <v>225</v>
      </c>
      <c r="D32" s="68" t="s">
        <v>223</v>
      </c>
      <c r="E32" s="69">
        <f t="shared" si="2"/>
        <v>45650</v>
      </c>
      <c r="F32" s="61"/>
      <c r="G32" s="62">
        <v>45650</v>
      </c>
      <c r="H32" s="61"/>
      <c r="I32" s="6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</row>
    <row r="33" spans="1:24" s="63" customFormat="1" ht="15" customHeight="1">
      <c r="A33" s="66">
        <v>4</v>
      </c>
      <c r="B33" s="67"/>
      <c r="C33" s="67" t="s">
        <v>227</v>
      </c>
      <c r="D33" s="68" t="s">
        <v>228</v>
      </c>
      <c r="E33" s="69">
        <f>H33</f>
        <v>52000</v>
      </c>
      <c r="F33" s="61"/>
      <c r="G33" s="61"/>
      <c r="H33" s="61">
        <v>52000</v>
      </c>
      <c r="I33" s="6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</row>
    <row r="34" spans="1:24" s="63" customFormat="1" ht="15" customHeight="1">
      <c r="A34" s="66">
        <v>5</v>
      </c>
      <c r="B34" s="67"/>
      <c r="C34" s="67" t="s">
        <v>233</v>
      </c>
      <c r="D34" s="68" t="s">
        <v>234</v>
      </c>
      <c r="E34" s="70">
        <v>50000</v>
      </c>
      <c r="F34" s="61"/>
      <c r="G34" s="62"/>
      <c r="H34" s="61"/>
      <c r="I34" s="61" t="s">
        <v>235</v>
      </c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</row>
    <row r="35" spans="1:24" s="63" customFormat="1" ht="15" customHeight="1">
      <c r="A35" s="66">
        <v>6</v>
      </c>
      <c r="B35" s="67"/>
      <c r="C35" s="67" t="s">
        <v>236</v>
      </c>
      <c r="D35" s="68" t="s">
        <v>234</v>
      </c>
      <c r="E35" s="70">
        <v>250000</v>
      </c>
      <c r="F35" s="61"/>
      <c r="G35" s="62"/>
      <c r="H35" s="61"/>
      <c r="I35" s="61" t="s">
        <v>235</v>
      </c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</row>
    <row r="36" spans="1:24" s="63" customFormat="1" ht="15" customHeight="1">
      <c r="A36" s="66">
        <v>7</v>
      </c>
      <c r="B36" s="67"/>
      <c r="C36" s="67" t="s">
        <v>249</v>
      </c>
      <c r="D36" s="68" t="s">
        <v>250</v>
      </c>
      <c r="E36" s="70">
        <v>4200</v>
      </c>
      <c r="F36" s="61"/>
      <c r="G36" s="62"/>
      <c r="H36" s="61"/>
      <c r="I36" s="6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</row>
    <row r="37" spans="1:24" ht="15" customHeight="1">
      <c r="A37" s="98" t="s">
        <v>214</v>
      </c>
      <c r="B37" s="99"/>
      <c r="C37" s="100"/>
      <c r="D37" s="68"/>
      <c r="E37" s="68"/>
      <c r="F37" s="52"/>
      <c r="G37" s="52"/>
      <c r="H37" s="52"/>
      <c r="I37" s="52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</row>
    <row r="38" spans="1:24" s="63" customFormat="1" ht="15" customHeight="1">
      <c r="A38" s="66">
        <v>1</v>
      </c>
      <c r="B38" s="67"/>
      <c r="C38" s="67" t="s">
        <v>243</v>
      </c>
      <c r="D38" s="68" t="s">
        <v>246</v>
      </c>
      <c r="E38" s="70">
        <v>5790</v>
      </c>
      <c r="F38" s="61"/>
      <c r="G38" s="62">
        <v>5790</v>
      </c>
      <c r="H38" s="61"/>
      <c r="I38" s="6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</row>
    <row r="39" spans="1:24" s="63" customFormat="1" ht="15" customHeight="1">
      <c r="A39" s="66">
        <v>2</v>
      </c>
      <c r="B39" s="67"/>
      <c r="C39" s="67" t="s">
        <v>229</v>
      </c>
      <c r="D39" s="68" t="s">
        <v>230</v>
      </c>
      <c r="E39" s="70" t="s">
        <v>251</v>
      </c>
      <c r="F39" s="61"/>
      <c r="H39" s="61">
        <v>11500</v>
      </c>
      <c r="I39" s="6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</row>
    <row r="40" spans="1:24" s="63" customFormat="1" ht="15.75">
      <c r="A40" s="66">
        <v>3</v>
      </c>
      <c r="B40" s="67"/>
      <c r="C40" s="67" t="s">
        <v>231</v>
      </c>
      <c r="D40" s="68" t="s">
        <v>230</v>
      </c>
      <c r="E40" s="70">
        <v>9000</v>
      </c>
      <c r="F40" s="61"/>
      <c r="G40" s="62">
        <v>9000</v>
      </c>
      <c r="H40" s="61"/>
      <c r="I40" s="6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</row>
    <row r="41" spans="1:24" ht="15.75">
      <c r="A41" s="66">
        <v>4</v>
      </c>
      <c r="B41" s="67"/>
      <c r="C41" s="67" t="s">
        <v>245</v>
      </c>
      <c r="D41" s="68" t="s">
        <v>244</v>
      </c>
      <c r="E41" s="70">
        <v>8650</v>
      </c>
      <c r="F41" s="52"/>
      <c r="G41" s="52"/>
      <c r="H41" s="52"/>
      <c r="I41" s="52"/>
    </row>
    <row r="42" spans="1:24" ht="15.75">
      <c r="A42" s="66">
        <v>5</v>
      </c>
      <c r="B42" s="67"/>
      <c r="C42" s="67" t="s">
        <v>247</v>
      </c>
      <c r="D42" s="68" t="s">
        <v>244</v>
      </c>
      <c r="E42" s="70">
        <v>9750</v>
      </c>
      <c r="F42" s="52"/>
      <c r="G42" s="60"/>
      <c r="H42" s="60"/>
      <c r="I42" s="52"/>
    </row>
    <row r="43" spans="1:24" ht="15" customHeight="1">
      <c r="A43" s="95" t="s">
        <v>40</v>
      </c>
      <c r="B43" s="96"/>
      <c r="C43" s="97"/>
      <c r="D43" s="50"/>
      <c r="E43" s="50"/>
      <c r="F43" s="50"/>
      <c r="G43" s="50"/>
      <c r="H43" s="50"/>
      <c r="I43" s="50"/>
    </row>
    <row r="44" spans="1:24" ht="15" customHeight="1">
      <c r="A44" s="43">
        <v>1</v>
      </c>
      <c r="B44" s="45">
        <v>2003145597</v>
      </c>
      <c r="C44" s="45" t="s">
        <v>37</v>
      </c>
      <c r="D44" s="46" t="s">
        <v>36</v>
      </c>
      <c r="E44" s="65">
        <f>F44</f>
        <v>6000</v>
      </c>
      <c r="F44" s="52">
        <v>6000</v>
      </c>
      <c r="G44" s="91" t="s">
        <v>208</v>
      </c>
      <c r="H44" s="52"/>
      <c r="I44" s="52"/>
    </row>
    <row r="45" spans="1:24" ht="15" customHeight="1">
      <c r="A45" s="43">
        <v>2</v>
      </c>
      <c r="B45" s="45">
        <v>2003145599</v>
      </c>
      <c r="C45" s="45" t="s">
        <v>38</v>
      </c>
      <c r="D45" s="46" t="s">
        <v>36</v>
      </c>
      <c r="E45" s="65">
        <f t="shared" ref="E45:E56" si="3">F45</f>
        <v>6000</v>
      </c>
      <c r="F45" s="52">
        <v>6000</v>
      </c>
      <c r="G45" s="92"/>
      <c r="H45" s="52">
        <v>7000</v>
      </c>
      <c r="I45" s="52"/>
    </row>
    <row r="46" spans="1:24" ht="15" customHeight="1">
      <c r="A46" s="43">
        <v>3</v>
      </c>
      <c r="B46" s="45" t="s">
        <v>81</v>
      </c>
      <c r="C46" s="45" t="s">
        <v>82</v>
      </c>
      <c r="D46" s="46" t="s">
        <v>36</v>
      </c>
      <c r="E46" s="65">
        <f t="shared" si="3"/>
        <v>6700</v>
      </c>
      <c r="F46" s="52">
        <v>6700</v>
      </c>
      <c r="G46" s="92"/>
      <c r="H46" s="52"/>
      <c r="I46" s="52"/>
    </row>
    <row r="47" spans="1:24" ht="15" customHeight="1">
      <c r="A47" s="43">
        <v>4</v>
      </c>
      <c r="B47" s="45" t="s">
        <v>83</v>
      </c>
      <c r="C47" s="45" t="s">
        <v>84</v>
      </c>
      <c r="D47" s="46" t="s">
        <v>36</v>
      </c>
      <c r="E47" s="65">
        <f t="shared" si="3"/>
        <v>6700</v>
      </c>
      <c r="F47" s="52">
        <v>6700</v>
      </c>
      <c r="G47" s="92"/>
      <c r="H47" s="52"/>
      <c r="I47" s="52"/>
    </row>
    <row r="48" spans="1:24" ht="15" customHeight="1">
      <c r="A48" s="43">
        <v>5</v>
      </c>
      <c r="B48" s="45" t="s">
        <v>85</v>
      </c>
      <c r="C48" s="45" t="s">
        <v>86</v>
      </c>
      <c r="D48" s="46" t="s">
        <v>36</v>
      </c>
      <c r="E48" s="65">
        <f t="shared" si="3"/>
        <v>6700</v>
      </c>
      <c r="F48" s="52">
        <v>6700</v>
      </c>
      <c r="G48" s="92"/>
      <c r="H48" s="52"/>
      <c r="I48" s="52"/>
    </row>
    <row r="49" spans="1:9" ht="15" customHeight="1">
      <c r="A49" s="43">
        <v>6</v>
      </c>
      <c r="B49" s="45" t="s">
        <v>69</v>
      </c>
      <c r="C49" s="45" t="s">
        <v>70</v>
      </c>
      <c r="D49" s="46" t="s">
        <v>36</v>
      </c>
      <c r="E49" s="65">
        <f t="shared" si="3"/>
        <v>3000</v>
      </c>
      <c r="F49" s="52">
        <v>3000</v>
      </c>
      <c r="G49" s="92"/>
      <c r="H49" s="52"/>
      <c r="I49" s="52"/>
    </row>
    <row r="50" spans="1:9" ht="15" customHeight="1">
      <c r="A50" s="43">
        <v>7</v>
      </c>
      <c r="B50" s="45" t="s">
        <v>71</v>
      </c>
      <c r="C50" s="45" t="s">
        <v>72</v>
      </c>
      <c r="D50" s="46" t="s">
        <v>36</v>
      </c>
      <c r="E50" s="65">
        <f t="shared" si="3"/>
        <v>3000</v>
      </c>
      <c r="F50" s="52">
        <v>3000</v>
      </c>
      <c r="G50" s="92"/>
      <c r="H50" s="52"/>
      <c r="I50" s="52"/>
    </row>
    <row r="51" spans="1:9" ht="15" customHeight="1">
      <c r="A51" s="43">
        <v>8</v>
      </c>
      <c r="B51" s="45" t="s">
        <v>73</v>
      </c>
      <c r="C51" s="45" t="s">
        <v>74</v>
      </c>
      <c r="D51" s="46" t="s">
        <v>36</v>
      </c>
      <c r="E51" s="65">
        <f t="shared" si="3"/>
        <v>3000</v>
      </c>
      <c r="F51" s="52">
        <v>3000</v>
      </c>
      <c r="G51" s="92"/>
      <c r="H51" s="52"/>
      <c r="I51" s="52"/>
    </row>
    <row r="52" spans="1:9" ht="15" customHeight="1">
      <c r="A52" s="43">
        <v>9</v>
      </c>
      <c r="B52" s="45" t="s">
        <v>75</v>
      </c>
      <c r="C52" s="45" t="s">
        <v>76</v>
      </c>
      <c r="D52" s="46" t="s">
        <v>36</v>
      </c>
      <c r="E52" s="65">
        <f t="shared" si="3"/>
        <v>3000</v>
      </c>
      <c r="F52" s="52">
        <v>3000</v>
      </c>
      <c r="G52" s="92"/>
      <c r="H52" s="52"/>
      <c r="I52" s="52"/>
    </row>
    <row r="53" spans="1:9" ht="15" customHeight="1">
      <c r="A53" s="43">
        <v>10</v>
      </c>
      <c r="B53" s="45" t="s">
        <v>61</v>
      </c>
      <c r="C53" s="45" t="s">
        <v>62</v>
      </c>
      <c r="D53" s="46" t="s">
        <v>36</v>
      </c>
      <c r="E53" s="65">
        <f t="shared" si="3"/>
        <v>9100</v>
      </c>
      <c r="F53" s="52">
        <v>9100</v>
      </c>
      <c r="G53" s="92"/>
      <c r="H53" s="52"/>
      <c r="I53" s="52"/>
    </row>
    <row r="54" spans="1:9" ht="15" customHeight="1">
      <c r="A54" s="43">
        <v>11</v>
      </c>
      <c r="B54" s="45" t="s">
        <v>63</v>
      </c>
      <c r="C54" s="45" t="s">
        <v>64</v>
      </c>
      <c r="D54" s="46" t="s">
        <v>36</v>
      </c>
      <c r="E54" s="65">
        <f t="shared" si="3"/>
        <v>9100</v>
      </c>
      <c r="F54" s="52">
        <v>9100</v>
      </c>
      <c r="G54" s="92"/>
      <c r="H54" s="52"/>
      <c r="I54" s="52"/>
    </row>
    <row r="55" spans="1:9" ht="15" customHeight="1">
      <c r="A55" s="43">
        <v>12</v>
      </c>
      <c r="B55" s="45" t="s">
        <v>65</v>
      </c>
      <c r="C55" s="45" t="s">
        <v>66</v>
      </c>
      <c r="D55" s="46" t="s">
        <v>36</v>
      </c>
      <c r="E55" s="65">
        <f t="shared" si="3"/>
        <v>9100</v>
      </c>
      <c r="F55" s="52">
        <v>9100</v>
      </c>
      <c r="G55" s="92"/>
      <c r="H55" s="52"/>
      <c r="I55" s="52"/>
    </row>
    <row r="56" spans="1:9" ht="15" customHeight="1">
      <c r="A56" s="43">
        <v>13</v>
      </c>
      <c r="B56" s="45" t="s">
        <v>87</v>
      </c>
      <c r="C56" s="45" t="s">
        <v>39</v>
      </c>
      <c r="D56" s="46" t="s">
        <v>36</v>
      </c>
      <c r="E56" s="65">
        <f t="shared" si="3"/>
        <v>3400</v>
      </c>
      <c r="F56" s="52">
        <v>3400</v>
      </c>
      <c r="G56" s="93"/>
      <c r="H56" s="52"/>
      <c r="I56" s="52"/>
    </row>
    <row r="57" spans="1:9" ht="15" customHeight="1">
      <c r="A57" s="95" t="s">
        <v>41</v>
      </c>
      <c r="B57" s="96"/>
      <c r="C57" s="97"/>
      <c r="D57" s="50"/>
      <c r="E57" s="50"/>
      <c r="F57" s="52"/>
      <c r="G57" s="52"/>
      <c r="H57" s="52"/>
      <c r="I57" s="52"/>
    </row>
    <row r="58" spans="1:9" ht="15" customHeight="1">
      <c r="A58" s="43">
        <v>1</v>
      </c>
      <c r="B58" s="45" t="s">
        <v>51</v>
      </c>
      <c r="C58" s="45" t="s">
        <v>52</v>
      </c>
      <c r="D58" s="46" t="s">
        <v>121</v>
      </c>
      <c r="E58" s="46" t="s">
        <v>237</v>
      </c>
      <c r="F58" s="52">
        <v>266000</v>
      </c>
      <c r="G58" s="52"/>
      <c r="H58" s="52">
        <v>239900</v>
      </c>
      <c r="I58" s="52"/>
    </row>
    <row r="59" spans="1:9" ht="15" customHeight="1">
      <c r="A59" s="43">
        <v>2</v>
      </c>
      <c r="B59" s="45" t="s">
        <v>53</v>
      </c>
      <c r="C59" s="45" t="s">
        <v>54</v>
      </c>
      <c r="D59" s="46" t="s">
        <v>122</v>
      </c>
      <c r="E59" s="65">
        <f>F59</f>
        <v>115000</v>
      </c>
      <c r="F59" s="52">
        <v>115000</v>
      </c>
      <c r="G59" s="52"/>
      <c r="H59" s="52"/>
      <c r="I59" s="52"/>
    </row>
    <row r="60" spans="1:9" ht="15" customHeight="1">
      <c r="A60" s="43">
        <v>3</v>
      </c>
      <c r="B60" s="45" t="s">
        <v>55</v>
      </c>
      <c r="C60" s="45" t="s">
        <v>56</v>
      </c>
      <c r="D60" s="46" t="s">
        <v>122</v>
      </c>
      <c r="E60" s="65">
        <f t="shared" ref="E60:E61" si="4">F60</f>
        <v>59000</v>
      </c>
      <c r="F60" s="52">
        <v>59000</v>
      </c>
      <c r="G60" s="59"/>
      <c r="H60" s="52"/>
      <c r="I60" s="52"/>
    </row>
    <row r="61" spans="1:9" ht="15" customHeight="1">
      <c r="A61" s="43">
        <v>4</v>
      </c>
      <c r="B61" s="45" t="s">
        <v>57</v>
      </c>
      <c r="C61" s="45" t="s">
        <v>58</v>
      </c>
      <c r="D61" s="46" t="s">
        <v>122</v>
      </c>
      <c r="E61" s="65">
        <f t="shared" si="4"/>
        <v>99000</v>
      </c>
      <c r="F61" s="52">
        <v>99000</v>
      </c>
      <c r="G61" s="52"/>
      <c r="H61" s="52">
        <v>92200</v>
      </c>
      <c r="I61" s="52"/>
    </row>
    <row r="62" spans="1:9" ht="15" customHeight="1">
      <c r="A62" s="43">
        <v>5</v>
      </c>
      <c r="B62" s="45" t="s">
        <v>59</v>
      </c>
      <c r="C62" s="45" t="s">
        <v>60</v>
      </c>
      <c r="D62" s="46" t="s">
        <v>121</v>
      </c>
      <c r="E62" s="46" t="s">
        <v>238</v>
      </c>
      <c r="F62" s="52">
        <v>52000</v>
      </c>
      <c r="G62" s="59">
        <v>49000</v>
      </c>
      <c r="H62" s="52">
        <v>46700</v>
      </c>
      <c r="I62" s="52"/>
    </row>
    <row r="63" spans="1:9" ht="15" customHeight="1">
      <c r="A63" s="43">
        <v>6</v>
      </c>
      <c r="B63" s="45" t="s">
        <v>91</v>
      </c>
      <c r="C63" s="45" t="s">
        <v>92</v>
      </c>
      <c r="D63" s="46" t="s">
        <v>121</v>
      </c>
      <c r="E63" s="65">
        <f>F63</f>
        <v>57000</v>
      </c>
      <c r="F63" s="52">
        <v>57000</v>
      </c>
      <c r="G63" s="59">
        <v>56000</v>
      </c>
      <c r="H63" s="52">
        <v>50600</v>
      </c>
      <c r="I63" s="52"/>
    </row>
    <row r="64" spans="1:9" ht="15" customHeight="1">
      <c r="A64" s="43">
        <v>7</v>
      </c>
      <c r="B64" s="45" t="s">
        <v>93</v>
      </c>
      <c r="C64" s="45" t="s">
        <v>94</v>
      </c>
      <c r="D64" s="46" t="s">
        <v>121</v>
      </c>
      <c r="E64" s="46" t="s">
        <v>239</v>
      </c>
      <c r="F64" s="52">
        <v>113000</v>
      </c>
      <c r="G64" s="59">
        <v>108000</v>
      </c>
      <c r="H64" s="52">
        <v>100200</v>
      </c>
      <c r="I64" s="52"/>
    </row>
    <row r="65" spans="1:9" ht="15" customHeight="1">
      <c r="A65" s="43">
        <v>8</v>
      </c>
      <c r="B65" s="45" t="s">
        <v>95</v>
      </c>
      <c r="C65" s="45" t="s">
        <v>96</v>
      </c>
      <c r="D65" s="46" t="s">
        <v>121</v>
      </c>
      <c r="E65" s="46" t="s">
        <v>240</v>
      </c>
      <c r="F65" s="52">
        <v>270000</v>
      </c>
      <c r="G65" s="52"/>
      <c r="H65" s="52">
        <v>234900</v>
      </c>
      <c r="I65" s="52"/>
    </row>
    <row r="66" spans="1:9" ht="15" customHeight="1">
      <c r="A66" s="43">
        <v>9</v>
      </c>
      <c r="B66" s="45" t="s">
        <v>45</v>
      </c>
      <c r="C66" s="45" t="s">
        <v>46</v>
      </c>
      <c r="D66" s="46" t="s">
        <v>121</v>
      </c>
      <c r="E66" s="65">
        <f>F66</f>
        <v>54200</v>
      </c>
      <c r="F66" s="52">
        <v>54200</v>
      </c>
      <c r="G66" s="52"/>
      <c r="H66" s="52"/>
      <c r="I66" s="52"/>
    </row>
    <row r="67" spans="1:9" ht="15" customHeight="1">
      <c r="A67" s="43">
        <v>10</v>
      </c>
      <c r="B67" s="45" t="s">
        <v>47</v>
      </c>
      <c r="C67" s="45" t="s">
        <v>48</v>
      </c>
      <c r="D67" s="46" t="s">
        <v>121</v>
      </c>
      <c r="E67" s="65">
        <f t="shared" ref="E67:E73" si="5">F67</f>
        <v>41600</v>
      </c>
      <c r="F67" s="52">
        <v>41600</v>
      </c>
      <c r="G67" s="52"/>
      <c r="H67" s="52"/>
      <c r="I67" s="52"/>
    </row>
    <row r="68" spans="1:9" ht="15" customHeight="1">
      <c r="A68" s="43">
        <v>11</v>
      </c>
      <c r="B68" s="45" t="s">
        <v>49</v>
      </c>
      <c r="C68" s="45" t="s">
        <v>50</v>
      </c>
      <c r="D68" s="46" t="s">
        <v>121</v>
      </c>
      <c r="E68" s="65">
        <f t="shared" si="5"/>
        <v>40600</v>
      </c>
      <c r="F68" s="52">
        <v>40600</v>
      </c>
      <c r="G68" s="52"/>
      <c r="H68" s="52"/>
      <c r="I68" s="52"/>
    </row>
    <row r="69" spans="1:9" ht="15" customHeight="1">
      <c r="A69" s="43">
        <v>12</v>
      </c>
      <c r="B69" s="45" t="s">
        <v>77</v>
      </c>
      <c r="C69" s="45" t="s">
        <v>78</v>
      </c>
      <c r="D69" s="46" t="s">
        <v>36</v>
      </c>
      <c r="E69" s="65">
        <f t="shared" si="5"/>
        <v>4500</v>
      </c>
      <c r="F69" s="52">
        <v>4500</v>
      </c>
      <c r="G69" s="52"/>
      <c r="H69" s="52"/>
      <c r="I69" s="52"/>
    </row>
    <row r="70" spans="1:9" ht="15" customHeight="1">
      <c r="A70" s="43">
        <v>13</v>
      </c>
      <c r="B70" s="45" t="s">
        <v>79</v>
      </c>
      <c r="C70" s="45" t="s">
        <v>80</v>
      </c>
      <c r="D70" s="46" t="s">
        <v>36</v>
      </c>
      <c r="E70" s="65">
        <f t="shared" si="5"/>
        <v>4500</v>
      </c>
      <c r="F70" s="52">
        <v>4500</v>
      </c>
      <c r="G70" s="52"/>
      <c r="H70" s="52"/>
      <c r="I70" s="52"/>
    </row>
    <row r="71" spans="1:9" ht="15" customHeight="1">
      <c r="A71" s="43">
        <v>14</v>
      </c>
      <c r="B71" s="45" t="s">
        <v>67</v>
      </c>
      <c r="C71" s="45" t="s">
        <v>68</v>
      </c>
      <c r="D71" s="46" t="s">
        <v>36</v>
      </c>
      <c r="E71" s="65">
        <f t="shared" si="5"/>
        <v>31300</v>
      </c>
      <c r="F71" s="52">
        <v>31300</v>
      </c>
      <c r="G71" s="52"/>
      <c r="H71" s="52">
        <v>31400</v>
      </c>
      <c r="I71" s="52"/>
    </row>
    <row r="72" spans="1:9" ht="15" customHeight="1">
      <c r="A72" s="43">
        <v>15</v>
      </c>
      <c r="B72" s="45" t="s">
        <v>88</v>
      </c>
      <c r="C72" s="45" t="s">
        <v>89</v>
      </c>
      <c r="D72" s="46" t="s">
        <v>36</v>
      </c>
      <c r="E72" s="65">
        <f t="shared" si="5"/>
        <v>32800</v>
      </c>
      <c r="F72" s="52">
        <v>32800</v>
      </c>
      <c r="G72" s="52"/>
      <c r="H72" s="52"/>
      <c r="I72" s="52"/>
    </row>
    <row r="73" spans="1:9" ht="15" customHeight="1">
      <c r="A73" s="43">
        <v>16</v>
      </c>
      <c r="B73" s="45" t="s">
        <v>90</v>
      </c>
      <c r="C73" s="45" t="s">
        <v>43</v>
      </c>
      <c r="D73" s="46" t="s">
        <v>36</v>
      </c>
      <c r="E73" s="65">
        <f t="shared" si="5"/>
        <v>66700</v>
      </c>
      <c r="F73" s="52">
        <v>66700</v>
      </c>
      <c r="G73" s="52"/>
      <c r="H73" s="52"/>
      <c r="I73" s="52"/>
    </row>
    <row r="74" spans="1:9" ht="15" hidden="1" customHeight="1">
      <c r="A74" s="83" t="s">
        <v>42</v>
      </c>
      <c r="B74" s="83"/>
      <c r="C74" s="50"/>
      <c r="D74" s="46"/>
      <c r="E74" s="46"/>
      <c r="F74" s="52"/>
      <c r="G74" s="52"/>
      <c r="H74" s="52"/>
      <c r="I74" s="52"/>
    </row>
    <row r="75" spans="1:9" ht="15" hidden="1" customHeight="1">
      <c r="A75" s="44">
        <v>1</v>
      </c>
      <c r="B75" s="45" t="s">
        <v>97</v>
      </c>
      <c r="C75" s="45" t="s">
        <v>98</v>
      </c>
      <c r="D75" s="46" t="s">
        <v>123</v>
      </c>
      <c r="E75" s="46"/>
      <c r="F75" s="52">
        <v>115600</v>
      </c>
      <c r="G75" s="91" t="s">
        <v>209</v>
      </c>
      <c r="H75" s="91" t="s">
        <v>211</v>
      </c>
      <c r="I75" s="52"/>
    </row>
    <row r="76" spans="1:9" ht="15" hidden="1" customHeight="1">
      <c r="A76" s="44">
        <v>2</v>
      </c>
      <c r="B76" s="45" t="s">
        <v>99</v>
      </c>
      <c r="C76" s="45" t="s">
        <v>100</v>
      </c>
      <c r="D76" s="46" t="s">
        <v>123</v>
      </c>
      <c r="E76" s="46"/>
      <c r="F76" s="52">
        <v>120900</v>
      </c>
      <c r="G76" s="92"/>
      <c r="H76" s="92"/>
      <c r="I76" s="52"/>
    </row>
    <row r="77" spans="1:9" ht="15" hidden="1" customHeight="1">
      <c r="A77" s="44">
        <v>3</v>
      </c>
      <c r="B77" s="45" t="s">
        <v>101</v>
      </c>
      <c r="C77" s="45" t="s">
        <v>102</v>
      </c>
      <c r="D77" s="46" t="s">
        <v>123</v>
      </c>
      <c r="E77" s="46"/>
      <c r="F77" s="52">
        <v>27500</v>
      </c>
      <c r="G77" s="92"/>
      <c r="H77" s="92"/>
      <c r="I77" s="52"/>
    </row>
    <row r="78" spans="1:9" ht="15" hidden="1" customHeight="1">
      <c r="A78" s="44">
        <v>4</v>
      </c>
      <c r="B78" s="45" t="s">
        <v>105</v>
      </c>
      <c r="C78" s="45" t="s">
        <v>106</v>
      </c>
      <c r="D78" s="46" t="s">
        <v>123</v>
      </c>
      <c r="E78" s="46"/>
      <c r="F78" s="52">
        <v>92900</v>
      </c>
      <c r="G78" s="92"/>
      <c r="H78" s="92"/>
      <c r="I78" s="52"/>
    </row>
    <row r="79" spans="1:9" ht="15" hidden="1" customHeight="1">
      <c r="A79" s="44">
        <v>5</v>
      </c>
      <c r="B79" s="45" t="s">
        <v>107</v>
      </c>
      <c r="C79" s="45" t="s">
        <v>108</v>
      </c>
      <c r="D79" s="46" t="s">
        <v>123</v>
      </c>
      <c r="E79" s="46"/>
      <c r="F79" s="52">
        <v>195000</v>
      </c>
      <c r="G79" s="92"/>
      <c r="H79" s="92"/>
      <c r="I79" s="52"/>
    </row>
    <row r="80" spans="1:9" ht="15" hidden="1" customHeight="1">
      <c r="A80" s="44">
        <v>6</v>
      </c>
      <c r="B80" s="45" t="s">
        <v>117</v>
      </c>
      <c r="C80" s="45" t="s">
        <v>118</v>
      </c>
      <c r="D80" s="46" t="s">
        <v>123</v>
      </c>
      <c r="E80" s="46"/>
      <c r="F80" s="52">
        <v>150000</v>
      </c>
      <c r="G80" s="92"/>
      <c r="H80" s="92"/>
      <c r="I80" s="52"/>
    </row>
    <row r="81" spans="1:9" ht="15" hidden="1" customHeight="1">
      <c r="A81" s="44">
        <v>7</v>
      </c>
      <c r="B81" s="45" t="s">
        <v>119</v>
      </c>
      <c r="C81" s="45" t="s">
        <v>120</v>
      </c>
      <c r="D81" s="46" t="s">
        <v>123</v>
      </c>
      <c r="E81" s="46"/>
      <c r="F81" s="52">
        <v>175000</v>
      </c>
      <c r="G81" s="92"/>
      <c r="H81" s="92"/>
      <c r="I81" s="52"/>
    </row>
    <row r="82" spans="1:9" ht="15" hidden="1" customHeight="1">
      <c r="A82" s="44">
        <v>8</v>
      </c>
      <c r="B82" s="45" t="s">
        <v>103</v>
      </c>
      <c r="C82" s="45" t="s">
        <v>104</v>
      </c>
      <c r="D82" s="46" t="s">
        <v>123</v>
      </c>
      <c r="E82" s="46"/>
      <c r="F82" s="52">
        <v>129200</v>
      </c>
      <c r="G82" s="92"/>
      <c r="H82" s="92"/>
      <c r="I82" s="52"/>
    </row>
    <row r="83" spans="1:9" ht="15" hidden="1" customHeight="1">
      <c r="A83" s="44">
        <v>9</v>
      </c>
      <c r="B83" s="45" t="s">
        <v>109</v>
      </c>
      <c r="C83" s="45" t="s">
        <v>110</v>
      </c>
      <c r="D83" s="46" t="s">
        <v>123</v>
      </c>
      <c r="E83" s="46"/>
      <c r="F83" s="52">
        <v>111600</v>
      </c>
      <c r="G83" s="92"/>
      <c r="H83" s="92"/>
      <c r="I83" s="52"/>
    </row>
    <row r="84" spans="1:9" ht="15" hidden="1" customHeight="1">
      <c r="A84" s="44">
        <v>10</v>
      </c>
      <c r="B84" s="45" t="s">
        <v>111</v>
      </c>
      <c r="C84" s="45" t="s">
        <v>112</v>
      </c>
      <c r="D84" s="46" t="s">
        <v>123</v>
      </c>
      <c r="E84" s="46"/>
      <c r="F84" s="52">
        <v>108900</v>
      </c>
      <c r="G84" s="92"/>
      <c r="H84" s="92"/>
      <c r="I84" s="52"/>
    </row>
    <row r="85" spans="1:9" ht="15" hidden="1" customHeight="1">
      <c r="A85" s="44">
        <v>11</v>
      </c>
      <c r="B85" s="45" t="s">
        <v>113</v>
      </c>
      <c r="C85" s="45" t="s">
        <v>114</v>
      </c>
      <c r="D85" s="46" t="s">
        <v>123</v>
      </c>
      <c r="E85" s="46"/>
      <c r="F85" s="52">
        <v>208600</v>
      </c>
      <c r="G85" s="92"/>
      <c r="H85" s="92"/>
      <c r="I85" s="52"/>
    </row>
    <row r="86" spans="1:9" ht="15" hidden="1" customHeight="1">
      <c r="A86" s="44">
        <v>12</v>
      </c>
      <c r="B86" s="45" t="s">
        <v>115</v>
      </c>
      <c r="C86" s="45" t="s">
        <v>116</v>
      </c>
      <c r="D86" s="46" t="s">
        <v>123</v>
      </c>
      <c r="E86" s="46"/>
      <c r="F86" s="52">
        <v>82600</v>
      </c>
      <c r="G86" s="93"/>
      <c r="H86" s="93"/>
      <c r="I86" s="52"/>
    </row>
    <row r="87" spans="1:9" ht="15" customHeight="1">
      <c r="A87" s="83" t="s">
        <v>215</v>
      </c>
      <c r="B87" s="83"/>
      <c r="C87" s="50"/>
      <c r="D87" s="50"/>
      <c r="E87" s="50"/>
      <c r="F87" s="55"/>
      <c r="G87" s="55"/>
      <c r="H87" s="55"/>
      <c r="I87" s="55"/>
    </row>
    <row r="88" spans="1:9" ht="15" customHeight="1">
      <c r="A88" s="44">
        <v>1</v>
      </c>
      <c r="B88" s="45" t="s">
        <v>125</v>
      </c>
      <c r="C88" s="45" t="s">
        <v>126</v>
      </c>
      <c r="D88" s="46" t="s">
        <v>203</v>
      </c>
      <c r="E88" s="65">
        <f>F88</f>
        <v>46900</v>
      </c>
      <c r="F88" s="52">
        <v>46900</v>
      </c>
      <c r="G88" s="52"/>
      <c r="H88" s="52"/>
      <c r="I88" s="52"/>
    </row>
    <row r="89" spans="1:9" ht="15" customHeight="1">
      <c r="A89" s="44">
        <v>2</v>
      </c>
      <c r="B89" s="45" t="s">
        <v>127</v>
      </c>
      <c r="C89" s="45" t="s">
        <v>128</v>
      </c>
      <c r="D89" s="46" t="s">
        <v>203</v>
      </c>
      <c r="E89" s="65">
        <f t="shared" ref="E89:E93" si="6">F89</f>
        <v>17200</v>
      </c>
      <c r="F89" s="52">
        <v>17200</v>
      </c>
      <c r="G89" s="52"/>
      <c r="H89" s="52"/>
      <c r="I89" s="52"/>
    </row>
    <row r="90" spans="1:9" ht="15" customHeight="1">
      <c r="A90" s="44">
        <v>3</v>
      </c>
      <c r="B90" s="45" t="s">
        <v>129</v>
      </c>
      <c r="C90" s="45" t="s">
        <v>130</v>
      </c>
      <c r="D90" s="46" t="s">
        <v>203</v>
      </c>
      <c r="E90" s="65">
        <f t="shared" si="6"/>
        <v>21200</v>
      </c>
      <c r="F90" s="52">
        <v>21200</v>
      </c>
      <c r="G90" s="52"/>
      <c r="H90" s="52"/>
      <c r="I90" s="52"/>
    </row>
    <row r="91" spans="1:9" ht="15" customHeight="1">
      <c r="A91" s="44">
        <v>4</v>
      </c>
      <c r="B91" s="45" t="s">
        <v>131</v>
      </c>
      <c r="C91" s="45" t="s">
        <v>132</v>
      </c>
      <c r="D91" s="46" t="s">
        <v>203</v>
      </c>
      <c r="E91" s="65">
        <f t="shared" si="6"/>
        <v>41200</v>
      </c>
      <c r="F91" s="52">
        <v>41200</v>
      </c>
      <c r="G91" s="52"/>
      <c r="H91" s="52"/>
      <c r="I91" s="52"/>
    </row>
    <row r="92" spans="1:9" ht="15" customHeight="1">
      <c r="A92" s="44">
        <v>5</v>
      </c>
      <c r="B92" s="45" t="s">
        <v>133</v>
      </c>
      <c r="C92" s="45" t="s">
        <v>134</v>
      </c>
      <c r="D92" s="46" t="s">
        <v>203</v>
      </c>
      <c r="E92" s="65">
        <f t="shared" si="6"/>
        <v>37600</v>
      </c>
      <c r="F92" s="52">
        <v>37600</v>
      </c>
      <c r="G92" s="52"/>
      <c r="H92" s="52">
        <v>36100</v>
      </c>
      <c r="I92" s="52"/>
    </row>
    <row r="93" spans="1:9" ht="15" customHeight="1">
      <c r="A93" s="44">
        <v>6</v>
      </c>
      <c r="B93" s="45" t="s">
        <v>135</v>
      </c>
      <c r="C93" s="45" t="s">
        <v>136</v>
      </c>
      <c r="D93" s="46" t="s">
        <v>203</v>
      </c>
      <c r="E93" s="65">
        <f t="shared" si="6"/>
        <v>28600</v>
      </c>
      <c r="F93" s="52">
        <v>28600</v>
      </c>
      <c r="G93" s="52"/>
      <c r="H93" s="52"/>
      <c r="I93" s="52"/>
    </row>
    <row r="94" spans="1:9" ht="15" customHeight="1">
      <c r="A94" s="44">
        <v>7</v>
      </c>
      <c r="B94" s="45" t="s">
        <v>137</v>
      </c>
      <c r="C94" s="45" t="s">
        <v>138</v>
      </c>
      <c r="D94" s="46" t="s">
        <v>203</v>
      </c>
      <c r="E94" s="46" t="s">
        <v>241</v>
      </c>
      <c r="F94" s="52">
        <v>32200</v>
      </c>
      <c r="G94" s="59">
        <v>27000</v>
      </c>
      <c r="H94" s="52">
        <v>28000</v>
      </c>
      <c r="I94" s="52"/>
    </row>
    <row r="95" spans="1:9" ht="15" customHeight="1">
      <c r="A95" s="44">
        <v>8</v>
      </c>
      <c r="B95" s="45" t="s">
        <v>139</v>
      </c>
      <c r="C95" s="45" t="s">
        <v>140</v>
      </c>
      <c r="D95" s="46" t="s">
        <v>203</v>
      </c>
      <c r="E95" s="65">
        <f>F95</f>
        <v>20000</v>
      </c>
      <c r="F95" s="52">
        <v>20000</v>
      </c>
      <c r="G95" s="52"/>
      <c r="H95" s="52"/>
      <c r="I95" s="52"/>
    </row>
    <row r="96" spans="1:9" ht="15" customHeight="1">
      <c r="A96" s="44">
        <v>9</v>
      </c>
      <c r="B96" s="45" t="s">
        <v>141</v>
      </c>
      <c r="C96" s="45" t="s">
        <v>142</v>
      </c>
      <c r="D96" s="46" t="s">
        <v>203</v>
      </c>
      <c r="E96" s="65">
        <f>F96</f>
        <v>22000</v>
      </c>
      <c r="F96" s="52">
        <v>22000</v>
      </c>
      <c r="G96" s="52"/>
      <c r="H96" s="52"/>
      <c r="I96" s="52"/>
    </row>
    <row r="97" spans="1:9" ht="15" customHeight="1">
      <c r="A97" s="83" t="s">
        <v>143</v>
      </c>
      <c r="B97" s="83"/>
      <c r="C97" s="56"/>
      <c r="D97" s="56"/>
      <c r="E97" s="56"/>
      <c r="F97" s="57"/>
      <c r="G97" s="57"/>
      <c r="H97" s="57"/>
      <c r="I97" s="57"/>
    </row>
    <row r="98" spans="1:9" ht="15" customHeight="1">
      <c r="A98" s="44">
        <v>1</v>
      </c>
      <c r="B98" s="45" t="s">
        <v>144</v>
      </c>
      <c r="C98" s="45" t="s">
        <v>145</v>
      </c>
      <c r="D98" s="46" t="s">
        <v>36</v>
      </c>
      <c r="E98" s="46" t="s">
        <v>242</v>
      </c>
      <c r="F98" s="52">
        <v>35100</v>
      </c>
      <c r="G98" s="59">
        <v>37000</v>
      </c>
      <c r="H98" s="52"/>
      <c r="I98" s="52"/>
    </row>
    <row r="99" spans="1:9" ht="15" customHeight="1">
      <c r="A99" s="44">
        <v>2</v>
      </c>
      <c r="B99" s="45" t="s">
        <v>146</v>
      </c>
      <c r="C99" s="45" t="s">
        <v>147</v>
      </c>
      <c r="D99" s="46" t="s">
        <v>36</v>
      </c>
      <c r="E99" s="65">
        <f>F99</f>
        <v>5000</v>
      </c>
      <c r="F99" s="52">
        <v>5000</v>
      </c>
      <c r="G99" s="52"/>
      <c r="H99" s="52"/>
      <c r="I99" s="52"/>
    </row>
    <row r="100" spans="1:9" ht="15" customHeight="1">
      <c r="A100" s="44">
        <v>3</v>
      </c>
      <c r="B100" s="45" t="s">
        <v>148</v>
      </c>
      <c r="C100" s="45" t="s">
        <v>149</v>
      </c>
      <c r="D100" s="46" t="s">
        <v>36</v>
      </c>
      <c r="E100" s="65">
        <f t="shared" ref="E100:E126" si="7">F100</f>
        <v>8500</v>
      </c>
      <c r="F100" s="52">
        <v>8500</v>
      </c>
      <c r="G100" s="52"/>
      <c r="H100" s="52"/>
      <c r="I100" s="52"/>
    </row>
    <row r="101" spans="1:9" ht="15" customHeight="1">
      <c r="A101" s="44">
        <v>4</v>
      </c>
      <c r="B101" s="45" t="s">
        <v>150</v>
      </c>
      <c r="C101" s="45" t="s">
        <v>151</v>
      </c>
      <c r="D101" s="46" t="s">
        <v>36</v>
      </c>
      <c r="E101" s="65">
        <f t="shared" si="7"/>
        <v>5600</v>
      </c>
      <c r="F101" s="52">
        <v>5600</v>
      </c>
      <c r="G101" s="52"/>
      <c r="H101" s="52">
        <v>5500</v>
      </c>
      <c r="I101" s="52"/>
    </row>
    <row r="102" spans="1:9" ht="15" customHeight="1">
      <c r="A102" s="44">
        <v>5</v>
      </c>
      <c r="B102" s="45" t="s">
        <v>152</v>
      </c>
      <c r="C102" s="45" t="s">
        <v>153</v>
      </c>
      <c r="D102" s="46" t="s">
        <v>36</v>
      </c>
      <c r="E102" s="65">
        <f t="shared" si="7"/>
        <v>6900</v>
      </c>
      <c r="F102" s="52">
        <v>6900</v>
      </c>
      <c r="G102" s="52"/>
      <c r="H102" s="52">
        <v>6700</v>
      </c>
      <c r="I102" s="52"/>
    </row>
    <row r="103" spans="1:9" ht="15" customHeight="1">
      <c r="A103" s="44">
        <v>6</v>
      </c>
      <c r="B103" s="45" t="s">
        <v>154</v>
      </c>
      <c r="C103" s="45" t="s">
        <v>155</v>
      </c>
      <c r="D103" s="46" t="s">
        <v>204</v>
      </c>
      <c r="E103" s="65">
        <f t="shared" si="7"/>
        <v>46500</v>
      </c>
      <c r="F103" s="52">
        <v>46500</v>
      </c>
      <c r="G103" s="52"/>
      <c r="H103" s="52"/>
      <c r="I103" s="52"/>
    </row>
    <row r="104" spans="1:9" ht="15" customHeight="1">
      <c r="A104" s="44">
        <v>7</v>
      </c>
      <c r="B104" s="45" t="s">
        <v>156</v>
      </c>
      <c r="C104" s="45" t="s">
        <v>157</v>
      </c>
      <c r="D104" s="46" t="s">
        <v>36</v>
      </c>
      <c r="E104" s="65">
        <f t="shared" si="7"/>
        <v>58800</v>
      </c>
      <c r="F104" s="52">
        <v>58800</v>
      </c>
      <c r="G104" s="52"/>
      <c r="H104" s="52"/>
      <c r="I104" s="52"/>
    </row>
    <row r="105" spans="1:9" ht="15" customHeight="1">
      <c r="A105" s="44">
        <v>8</v>
      </c>
      <c r="B105" s="45" t="s">
        <v>158</v>
      </c>
      <c r="C105" s="45" t="s">
        <v>159</v>
      </c>
      <c r="D105" s="46" t="s">
        <v>36</v>
      </c>
      <c r="E105" s="65">
        <f t="shared" si="7"/>
        <v>58800</v>
      </c>
      <c r="F105" s="52">
        <v>58800</v>
      </c>
      <c r="G105" s="52"/>
      <c r="H105" s="52"/>
      <c r="I105" s="52"/>
    </row>
    <row r="106" spans="1:9" ht="15" customHeight="1">
      <c r="A106" s="44">
        <v>9</v>
      </c>
      <c r="B106" s="45" t="s">
        <v>160</v>
      </c>
      <c r="C106" s="45" t="s">
        <v>161</v>
      </c>
      <c r="D106" s="46" t="s">
        <v>36</v>
      </c>
      <c r="E106" s="65">
        <f t="shared" si="7"/>
        <v>58800</v>
      </c>
      <c r="F106" s="52">
        <v>58800</v>
      </c>
      <c r="G106" s="52"/>
      <c r="H106" s="52"/>
      <c r="I106" s="52"/>
    </row>
    <row r="107" spans="1:9" ht="15" customHeight="1">
      <c r="A107" s="44">
        <v>10</v>
      </c>
      <c r="B107" s="45" t="s">
        <v>162</v>
      </c>
      <c r="C107" s="45" t="s">
        <v>163</v>
      </c>
      <c r="D107" s="46" t="s">
        <v>36</v>
      </c>
      <c r="E107" s="65">
        <f t="shared" si="7"/>
        <v>58800</v>
      </c>
      <c r="F107" s="52">
        <v>58800</v>
      </c>
      <c r="G107" s="52"/>
      <c r="H107" s="52"/>
      <c r="I107" s="52"/>
    </row>
    <row r="108" spans="1:9" ht="15" customHeight="1">
      <c r="A108" s="44">
        <v>11</v>
      </c>
      <c r="B108" s="45" t="s">
        <v>164</v>
      </c>
      <c r="C108" s="45" t="s">
        <v>165</v>
      </c>
      <c r="D108" s="46" t="s">
        <v>36</v>
      </c>
      <c r="E108" s="65">
        <f t="shared" si="7"/>
        <v>6000</v>
      </c>
      <c r="F108" s="52">
        <v>6000</v>
      </c>
      <c r="G108" s="52"/>
      <c r="H108" s="52"/>
      <c r="I108" s="52"/>
    </row>
    <row r="109" spans="1:9" ht="15" customHeight="1">
      <c r="A109" s="44">
        <v>12</v>
      </c>
      <c r="B109" s="45" t="s">
        <v>166</v>
      </c>
      <c r="C109" s="45" t="s">
        <v>167</v>
      </c>
      <c r="D109" s="46" t="s">
        <v>36</v>
      </c>
      <c r="E109" s="65">
        <f t="shared" si="7"/>
        <v>6000</v>
      </c>
      <c r="F109" s="52">
        <v>6000</v>
      </c>
      <c r="G109" s="52"/>
      <c r="H109" s="52"/>
      <c r="I109" s="52"/>
    </row>
    <row r="110" spans="1:9" ht="15" customHeight="1">
      <c r="A110" s="44">
        <v>13</v>
      </c>
      <c r="B110" s="45" t="s">
        <v>168</v>
      </c>
      <c r="C110" s="45" t="s">
        <v>169</v>
      </c>
      <c r="D110" s="46" t="s">
        <v>204</v>
      </c>
      <c r="E110" s="65">
        <f t="shared" si="7"/>
        <v>18700</v>
      </c>
      <c r="F110" s="52">
        <v>18700</v>
      </c>
      <c r="G110" s="52"/>
      <c r="H110" s="52"/>
      <c r="I110" s="52"/>
    </row>
    <row r="111" spans="1:9" ht="15" customHeight="1">
      <c r="A111" s="44">
        <v>14</v>
      </c>
      <c r="B111" s="45" t="s">
        <v>170</v>
      </c>
      <c r="C111" s="45" t="s">
        <v>171</v>
      </c>
      <c r="D111" s="46" t="s">
        <v>204</v>
      </c>
      <c r="E111" s="65">
        <f t="shared" si="7"/>
        <v>53800</v>
      </c>
      <c r="F111" s="52">
        <v>53800</v>
      </c>
      <c r="G111" s="52"/>
      <c r="H111" s="52"/>
      <c r="I111" s="52"/>
    </row>
    <row r="112" spans="1:9" ht="15" customHeight="1">
      <c r="A112" s="44">
        <v>15</v>
      </c>
      <c r="B112" s="45" t="s">
        <v>172</v>
      </c>
      <c r="C112" s="45" t="s">
        <v>173</v>
      </c>
      <c r="D112" s="46" t="s">
        <v>204</v>
      </c>
      <c r="E112" s="65">
        <f t="shared" si="7"/>
        <v>15300</v>
      </c>
      <c r="F112" s="52">
        <v>15300</v>
      </c>
      <c r="G112" s="52"/>
      <c r="H112" s="52"/>
      <c r="I112" s="52"/>
    </row>
    <row r="113" spans="1:9" ht="15" customHeight="1">
      <c r="A113" s="44">
        <v>16</v>
      </c>
      <c r="B113" s="45" t="s">
        <v>174</v>
      </c>
      <c r="C113" s="45" t="s">
        <v>175</v>
      </c>
      <c r="D113" s="46" t="s">
        <v>204</v>
      </c>
      <c r="E113" s="65">
        <f t="shared" si="7"/>
        <v>27800</v>
      </c>
      <c r="F113" s="52">
        <v>27800</v>
      </c>
      <c r="G113" s="59">
        <v>27900</v>
      </c>
      <c r="H113" s="52"/>
      <c r="I113" s="52"/>
    </row>
    <row r="114" spans="1:9" ht="15" customHeight="1">
      <c r="A114" s="44">
        <v>17</v>
      </c>
      <c r="B114" s="45" t="s">
        <v>176</v>
      </c>
      <c r="C114" s="45" t="s">
        <v>177</v>
      </c>
      <c r="D114" s="46" t="s">
        <v>36</v>
      </c>
      <c r="E114" s="65">
        <f t="shared" si="7"/>
        <v>8400</v>
      </c>
      <c r="F114" s="52">
        <v>8400</v>
      </c>
      <c r="G114" s="52"/>
      <c r="H114" s="52"/>
      <c r="I114" s="52"/>
    </row>
    <row r="115" spans="1:9" ht="15" customHeight="1">
      <c r="A115" s="44">
        <v>18</v>
      </c>
      <c r="B115" s="45" t="s">
        <v>178</v>
      </c>
      <c r="C115" s="45" t="s">
        <v>179</v>
      </c>
      <c r="D115" s="58" t="s">
        <v>180</v>
      </c>
      <c r="E115" s="65">
        <f t="shared" si="7"/>
        <v>12800</v>
      </c>
      <c r="F115" s="52">
        <v>12800</v>
      </c>
      <c r="G115" s="52"/>
      <c r="H115" s="52"/>
      <c r="I115" s="52"/>
    </row>
    <row r="116" spans="1:9" ht="15" customHeight="1">
      <c r="A116" s="44">
        <v>19</v>
      </c>
      <c r="B116" s="45" t="s">
        <v>181</v>
      </c>
      <c r="C116" s="45" t="s">
        <v>182</v>
      </c>
      <c r="D116" s="58" t="s">
        <v>180</v>
      </c>
      <c r="E116" s="65">
        <f t="shared" si="7"/>
        <v>12800</v>
      </c>
      <c r="F116" s="52">
        <v>12800</v>
      </c>
      <c r="G116" s="59">
        <v>13900</v>
      </c>
      <c r="H116" s="52"/>
      <c r="I116" s="52"/>
    </row>
    <row r="117" spans="1:9" ht="15" customHeight="1">
      <c r="A117" s="44">
        <v>20</v>
      </c>
      <c r="B117" s="45" t="s">
        <v>183</v>
      </c>
      <c r="C117" s="45" t="s">
        <v>184</v>
      </c>
      <c r="D117" s="58" t="s">
        <v>180</v>
      </c>
      <c r="E117" s="65">
        <f t="shared" si="7"/>
        <v>12800</v>
      </c>
      <c r="F117" s="52">
        <v>12800</v>
      </c>
      <c r="G117" s="52"/>
      <c r="H117" s="52"/>
      <c r="I117" s="52"/>
    </row>
    <row r="118" spans="1:9" ht="15" customHeight="1">
      <c r="A118" s="44">
        <v>21</v>
      </c>
      <c r="B118" s="45" t="s">
        <v>185</v>
      </c>
      <c r="C118" s="45" t="s">
        <v>186</v>
      </c>
      <c r="D118" s="46" t="s">
        <v>36</v>
      </c>
      <c r="E118" s="65">
        <f t="shared" si="7"/>
        <v>12800</v>
      </c>
      <c r="F118" s="52">
        <v>12800</v>
      </c>
      <c r="G118" s="59">
        <f>G116</f>
        <v>13900</v>
      </c>
      <c r="H118" s="52"/>
      <c r="I118" s="52"/>
    </row>
    <row r="119" spans="1:9" ht="15" customHeight="1">
      <c r="A119" s="44">
        <v>22</v>
      </c>
      <c r="B119" s="45" t="s">
        <v>187</v>
      </c>
      <c r="C119" s="45" t="s">
        <v>188</v>
      </c>
      <c r="D119" s="46" t="s">
        <v>36</v>
      </c>
      <c r="E119" s="65">
        <f t="shared" si="7"/>
        <v>12000</v>
      </c>
      <c r="F119" s="52">
        <v>12000</v>
      </c>
      <c r="G119" s="52"/>
      <c r="H119" s="52"/>
      <c r="I119" s="52"/>
    </row>
    <row r="120" spans="1:9" ht="15" customHeight="1">
      <c r="A120" s="44">
        <v>23</v>
      </c>
      <c r="B120" s="45" t="s">
        <v>189</v>
      </c>
      <c r="C120" s="45" t="s">
        <v>190</v>
      </c>
      <c r="D120" s="46" t="s">
        <v>36</v>
      </c>
      <c r="E120" s="65">
        <f t="shared" si="7"/>
        <v>12000</v>
      </c>
      <c r="F120" s="52">
        <v>12000</v>
      </c>
      <c r="G120" s="52"/>
      <c r="H120" s="52"/>
      <c r="I120" s="52"/>
    </row>
    <row r="121" spans="1:9" ht="15" customHeight="1">
      <c r="A121" s="44">
        <v>24</v>
      </c>
      <c r="B121" s="45" t="s">
        <v>191</v>
      </c>
      <c r="C121" s="45" t="s">
        <v>192</v>
      </c>
      <c r="D121" s="46" t="s">
        <v>36</v>
      </c>
      <c r="E121" s="65">
        <f t="shared" si="7"/>
        <v>23300</v>
      </c>
      <c r="F121" s="52">
        <v>23300</v>
      </c>
      <c r="G121" s="52"/>
      <c r="H121" s="52"/>
      <c r="I121" s="52"/>
    </row>
    <row r="122" spans="1:9" ht="15" customHeight="1">
      <c r="A122" s="44">
        <v>25</v>
      </c>
      <c r="B122" s="45" t="s">
        <v>193</v>
      </c>
      <c r="C122" s="45" t="s">
        <v>194</v>
      </c>
      <c r="D122" s="46" t="s">
        <v>36</v>
      </c>
      <c r="E122" s="65">
        <f t="shared" si="7"/>
        <v>18900</v>
      </c>
      <c r="F122" s="52">
        <v>18900</v>
      </c>
      <c r="G122" s="59">
        <v>19400</v>
      </c>
      <c r="H122" s="52"/>
      <c r="I122" s="52"/>
    </row>
    <row r="123" spans="1:9" ht="15" customHeight="1">
      <c r="A123" s="44">
        <v>26</v>
      </c>
      <c r="B123" s="45" t="s">
        <v>195</v>
      </c>
      <c r="C123" s="45" t="s">
        <v>196</v>
      </c>
      <c r="D123" s="46" t="s">
        <v>36</v>
      </c>
      <c r="E123" s="65">
        <f t="shared" si="7"/>
        <v>15400</v>
      </c>
      <c r="F123" s="52">
        <v>15400</v>
      </c>
      <c r="G123" s="59">
        <v>17000</v>
      </c>
      <c r="H123" s="52"/>
      <c r="I123" s="52"/>
    </row>
    <row r="124" spans="1:9" ht="15" customHeight="1">
      <c r="A124" s="44">
        <v>27</v>
      </c>
      <c r="B124" s="45" t="s">
        <v>197</v>
      </c>
      <c r="C124" s="45" t="s">
        <v>198</v>
      </c>
      <c r="D124" s="46" t="s">
        <v>36</v>
      </c>
      <c r="E124" s="65">
        <f t="shared" si="7"/>
        <v>15400</v>
      </c>
      <c r="F124" s="52">
        <v>15400</v>
      </c>
      <c r="G124" s="52"/>
      <c r="H124" s="52"/>
      <c r="I124" s="52"/>
    </row>
    <row r="125" spans="1:9" ht="15" customHeight="1">
      <c r="A125" s="44">
        <v>28</v>
      </c>
      <c r="B125" s="45" t="s">
        <v>199</v>
      </c>
      <c r="C125" s="45" t="s">
        <v>200</v>
      </c>
      <c r="D125" s="46" t="s">
        <v>36</v>
      </c>
      <c r="E125" s="65">
        <f t="shared" si="7"/>
        <v>11900</v>
      </c>
      <c r="F125" s="52">
        <v>11900</v>
      </c>
      <c r="G125" s="52"/>
      <c r="H125" s="52"/>
      <c r="I125" s="52"/>
    </row>
    <row r="126" spans="1:9" ht="15" customHeight="1">
      <c r="A126" s="44">
        <v>29</v>
      </c>
      <c r="B126" s="45" t="s">
        <v>201</v>
      </c>
      <c r="C126" s="45" t="s">
        <v>202</v>
      </c>
      <c r="D126" s="46" t="s">
        <v>36</v>
      </c>
      <c r="E126" s="65">
        <f t="shared" si="7"/>
        <v>21900</v>
      </c>
      <c r="F126" s="52">
        <v>21900</v>
      </c>
      <c r="G126" s="52"/>
      <c r="H126" s="52"/>
      <c r="I126" s="52"/>
    </row>
    <row r="127" spans="1:9" ht="41.25" customHeight="1">
      <c r="A127" s="90" t="s">
        <v>252</v>
      </c>
      <c r="B127" s="90"/>
      <c r="C127" s="90"/>
      <c r="D127" s="90"/>
      <c r="E127" s="90"/>
    </row>
    <row r="132" spans="2:2">
      <c r="B132" t="s">
        <v>212</v>
      </c>
    </row>
  </sheetData>
  <mergeCells count="23">
    <mergeCell ref="A2:E2"/>
    <mergeCell ref="A1:E1"/>
    <mergeCell ref="A74:B74"/>
    <mergeCell ref="A87:B87"/>
    <mergeCell ref="A97:B97"/>
    <mergeCell ref="A43:C43"/>
    <mergeCell ref="A57:C57"/>
    <mergeCell ref="A5:C5"/>
    <mergeCell ref="A29:C29"/>
    <mergeCell ref="A37:C37"/>
    <mergeCell ref="A127:E127"/>
    <mergeCell ref="G3:G4"/>
    <mergeCell ref="H3:H4"/>
    <mergeCell ref="I3:I4"/>
    <mergeCell ref="G44:G56"/>
    <mergeCell ref="G75:G86"/>
    <mergeCell ref="H75:H86"/>
    <mergeCell ref="A3:A4"/>
    <mergeCell ref="B3:B4"/>
    <mergeCell ref="C3:C4"/>
    <mergeCell ref="D3:D4"/>
    <mergeCell ref="F3:F4"/>
    <mergeCell ref="E3:E4"/>
  </mergeCells>
  <conditionalFormatting sqref="C44:C56">
    <cfRule type="duplicateValues" dxfId="22" priority="26"/>
  </conditionalFormatting>
  <conditionalFormatting sqref="B44:B56">
    <cfRule type="duplicateValues" dxfId="21" priority="25"/>
  </conditionalFormatting>
  <conditionalFormatting sqref="B58:B73">
    <cfRule type="duplicateValues" dxfId="20" priority="24"/>
  </conditionalFormatting>
  <conditionalFormatting sqref="B75:B86">
    <cfRule type="duplicateValues" dxfId="19" priority="23"/>
  </conditionalFormatting>
  <conditionalFormatting sqref="C58:C73">
    <cfRule type="duplicateValues" dxfId="18" priority="22"/>
  </conditionalFormatting>
  <conditionalFormatting sqref="C75:C86">
    <cfRule type="duplicateValues" dxfId="17" priority="21"/>
  </conditionalFormatting>
  <conditionalFormatting sqref="B88:B96">
    <cfRule type="duplicateValues" dxfId="16" priority="19"/>
  </conditionalFormatting>
  <conditionalFormatting sqref="C88:C96">
    <cfRule type="duplicateValues" dxfId="15" priority="18"/>
  </conditionalFormatting>
  <conditionalFormatting sqref="B98:B114">
    <cfRule type="duplicateValues" dxfId="14" priority="17"/>
  </conditionalFormatting>
  <conditionalFormatting sqref="B115:B126">
    <cfRule type="duplicateValues" dxfId="13" priority="16"/>
  </conditionalFormatting>
  <conditionalFormatting sqref="C98:C126">
    <cfRule type="duplicateValues" dxfId="12" priority="15"/>
  </conditionalFormatting>
  <conditionalFormatting sqref="C6:C17 C30:C33 C38:C42">
    <cfRule type="duplicateValues" dxfId="11" priority="12"/>
  </conditionalFormatting>
  <conditionalFormatting sqref="B6:B17 B30:B33 B38:B42">
    <cfRule type="duplicateValues" dxfId="10" priority="11"/>
  </conditionalFormatting>
  <conditionalFormatting sqref="C18:C20">
    <cfRule type="duplicateValues" dxfId="9" priority="10"/>
  </conditionalFormatting>
  <conditionalFormatting sqref="B18:B20">
    <cfRule type="duplicateValues" dxfId="8" priority="9"/>
  </conditionalFormatting>
  <conditionalFormatting sqref="C21">
    <cfRule type="duplicateValues" dxfId="7" priority="8"/>
  </conditionalFormatting>
  <conditionalFormatting sqref="B21">
    <cfRule type="duplicateValues" dxfId="6" priority="7"/>
  </conditionalFormatting>
  <conditionalFormatting sqref="C22:C28">
    <cfRule type="duplicateValues" dxfId="5" priority="6"/>
  </conditionalFormatting>
  <conditionalFormatting sqref="B22:B28">
    <cfRule type="duplicateValues" dxfId="4" priority="5"/>
  </conditionalFormatting>
  <conditionalFormatting sqref="C34:C35">
    <cfRule type="duplicateValues" dxfId="3" priority="4"/>
  </conditionalFormatting>
  <conditionalFormatting sqref="B34:B35">
    <cfRule type="duplicateValues" dxfId="2" priority="3"/>
  </conditionalFormatting>
  <conditionalFormatting sqref="C36">
    <cfRule type="duplicateValues" dxfId="1" priority="2"/>
  </conditionalFormatting>
  <conditionalFormatting sqref="B36">
    <cfRule type="duplicateValues" dxfId="0" priority="1"/>
  </conditionalFormatting>
  <hyperlinks>
    <hyperlink ref="G62" r:id="rId1" display="https://vinmart.com/dau-an-cao-cap-meizan-gold-chai-1l--s10010069"/>
    <hyperlink ref="G63" r:id="rId2" display="https://vinmart.com/dau-an-thuong-hang-neptune-light-1l--s10170264"/>
    <hyperlink ref="G64" r:id="rId3" display="https://vinmart.com/dau-an-thuong-hang-neptune-light-2l--s10170265"/>
    <hyperlink ref="G94" r:id="rId4" display="https://vinmart.com/searchpves/heo h%E1%BA%A7m"/>
    <hyperlink ref="G98" r:id="rId5" display="https://vinmart.com/searchpves/B%C3%A1nh Richy"/>
    <hyperlink ref="G113" r:id="rId6" display="https://vinmart.com/combo-2-banh-cracker-dinh-duong-afc-vi-lua-mi-hop-200g--s10013618"/>
    <hyperlink ref="G116" r:id="rId7" display="https://vinmart.com/banh-que-vi-kem-dau-cosy-goi-132g--s10013649"/>
    <hyperlink ref="G118" r:id="rId8" display="https://vinmart.com/banh-que-vi-kem-so-co-la-cosy-kinh-do-goi-132g--s10013652"/>
    <hyperlink ref="G122" r:id="rId9" display="https://vinmart.com/banh-quy-marie-cosy-kinh-do-goi-144g--s10013635"/>
    <hyperlink ref="G123" r:id="rId10" display="https://vinmart.com/banh-quy-nhan-kem-so-co-la-oreo-goi-133g--s10014785"/>
    <hyperlink ref="G18" r:id="rId11" display="https://vinmart.com/gao-thom-dam-da-st24-tui-5kg--s10181094"/>
    <hyperlink ref="G19" r:id="rId12" display="https://vinmart.com/gao-tam-xoan-hai-hau-vinmart-good-goi-5kg--s10626288"/>
    <hyperlink ref="G20" r:id="rId13" display="https://vinmart.com/gao-tam-thom-thai-lanvinmart-good-5kg--s10626286"/>
    <hyperlink ref="G21" r:id="rId14" display="https://vinmart.com/gao-tam-thom-giong-chiangmai-vinmart-good-goi-3kg--s10626290"/>
    <hyperlink ref="G22" r:id="rId15" display="https://vinmart.com/gao-tam-thom-dien-bien-vinmart-good-5kg--s10626287"/>
    <hyperlink ref="G23" r:id="rId16" display="https://vinmart.com/gao-thai-lan-dac-biet-bao-minh-tui-5kg--s10009723"/>
    <hyperlink ref="G30" r:id="rId17" display="https://vinmart.com/nac-than-heo-meat-deli--s10617958"/>
    <hyperlink ref="G31" r:id="rId18" display="https://vinmart.com/meatdeli-thit-dui-heo-s--s10617961"/>
    <hyperlink ref="G32" r:id="rId19" display="https://vinmart.com/meatdeli-thit-lon-mat-heo-xay-loai-1-s-350g--s10617947"/>
    <hyperlink ref="G40" r:id="rId20" display="https://vinmart.com/bap-cai-trang-500g--s10054020"/>
    <hyperlink ref="G38" r:id="rId21" display="https://vinmart.com/mong-toi--s10053875"/>
  </hyperlinks>
  <printOptions horizontalCentered="1"/>
  <pageMargins left="0.51181102362204722" right="0.31496062992125984" top="0.51181102362204722" bottom="0.74803149606299213" header="0.31496062992125984" footer="0.31496062992125984"/>
  <pageSetup paperSize="9" orientation="portrait"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Sheet1</vt:lpstr>
      <vt:lpstr>Sheet2</vt:lpstr>
      <vt:lpstr>CHI TIẾT</vt:lpstr>
      <vt:lpstr>DANH MUC</vt:lpstr>
      <vt:lpstr>'DANH MUC'!Print_Area</vt:lpstr>
      <vt:lpstr>'CHI TIẾT'!Print_Titles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2021-08-31T08:42:47Z</dcterms:modified>
</cp:coreProperties>
</file>